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24226"/>
  <xr:revisionPtr revIDLastSave="0" documentId="13_ncr:1_{C79D8C09-487F-4DE6-929C-3A3DDEFDA0BA}" xr6:coauthVersionLast="47" xr6:coauthVersionMax="47" xr10:uidLastSave="{00000000-0000-0000-0000-000000000000}"/>
  <bookViews>
    <workbookView xWindow="-120" yWindow="-120" windowWidth="29040" windowHeight="15990" tabRatio="796" xr2:uid="{00000000-000D-0000-FFFF-FFFF00000000}"/>
  </bookViews>
  <sheets>
    <sheet name="令和２年度運営業務報告" sheetId="2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23" l="1"/>
  <c r="A86" i="23" s="1"/>
  <c r="G96" i="23"/>
  <c r="J96" i="23"/>
  <c r="G97" i="23"/>
  <c r="J97" i="23"/>
  <c r="G98" i="23"/>
  <c r="J98" i="23"/>
  <c r="C99" i="23"/>
  <c r="D97" i="23" s="1"/>
  <c r="E99" i="23"/>
  <c r="F97" i="23" s="1"/>
  <c r="J99" i="23"/>
  <c r="C106" i="23"/>
  <c r="E106" i="23"/>
  <c r="G106" i="23"/>
  <c r="G111" i="23"/>
  <c r="G112" i="23"/>
  <c r="C113" i="23"/>
  <c r="D112" i="23" s="1"/>
  <c r="E113" i="23"/>
  <c r="F113" i="23" s="1"/>
  <c r="I113" i="23"/>
  <c r="J111" i="23" s="1"/>
  <c r="G120" i="23"/>
  <c r="E120" i="23"/>
  <c r="C120" i="23"/>
  <c r="I119" i="23"/>
  <c r="I118" i="23"/>
  <c r="I117" i="23"/>
  <c r="E39" i="23"/>
  <c r="F9" i="23"/>
  <c r="D113" i="23" l="1"/>
  <c r="I120" i="23"/>
  <c r="F98" i="23"/>
  <c r="G99" i="23"/>
  <c r="H96" i="23" s="1"/>
  <c r="F112" i="23"/>
  <c r="H86" i="23"/>
  <c r="G113" i="23"/>
  <c r="H113" i="23" s="1"/>
  <c r="G86" i="23"/>
  <c r="F86" i="23"/>
  <c r="J113" i="23"/>
  <c r="J112" i="23"/>
  <c r="F111" i="23"/>
  <c r="F99" i="23"/>
  <c r="D98" i="23"/>
  <c r="E86" i="23"/>
  <c r="D111" i="23"/>
  <c r="F96" i="23"/>
  <c r="D86" i="23"/>
  <c r="D99" i="23"/>
  <c r="D96" i="23"/>
  <c r="C86" i="23"/>
  <c r="B86" i="23"/>
  <c r="I86" i="23"/>
  <c r="H98" i="23" l="1"/>
  <c r="H111" i="23"/>
  <c r="H112" i="23"/>
  <c r="H99" i="23"/>
  <c r="J86" i="23"/>
  <c r="H97" i="23"/>
</calcChain>
</file>

<file path=xl/sharedStrings.xml><?xml version="1.0" encoding="utf-8"?>
<sst xmlns="http://schemas.openxmlformats.org/spreadsheetml/2006/main" count="178" uniqueCount="143">
  <si>
    <t>その他</t>
    <rPh sb="2" eb="3">
      <t>タ</t>
    </rPh>
    <phoneticPr fontId="1"/>
  </si>
  <si>
    <t>○</t>
    <phoneticPr fontId="1"/>
  </si>
  <si>
    <t>回数</t>
  </si>
  <si>
    <t>親戚</t>
    <rPh sb="0" eb="2">
      <t>シンセキ</t>
    </rPh>
    <phoneticPr fontId="1"/>
  </si>
  <si>
    <t>２　権利擁護事業（介護保険法第115条の45第2項第2号）</t>
    <phoneticPr fontId="1"/>
  </si>
  <si>
    <t>（1）権利擁護に関する啓発</t>
    <rPh sb="3" eb="5">
      <t>ケンリ</t>
    </rPh>
    <rPh sb="5" eb="7">
      <t>ヨウゴ</t>
    </rPh>
    <rPh sb="8" eb="9">
      <t>カン</t>
    </rPh>
    <rPh sb="11" eb="13">
      <t>ケイハツ</t>
    </rPh>
    <phoneticPr fontId="1"/>
  </si>
  <si>
    <t>（2）高齢者虐待への対応（困難事例を含む）</t>
    <rPh sb="3" eb="6">
      <t>コウレイシャ</t>
    </rPh>
    <rPh sb="6" eb="8">
      <t>ギャクタイ</t>
    </rPh>
    <rPh sb="10" eb="12">
      <t>タイオウ</t>
    </rPh>
    <rPh sb="13" eb="15">
      <t>コンナン</t>
    </rPh>
    <rPh sb="15" eb="17">
      <t>ジレイ</t>
    </rPh>
    <rPh sb="18" eb="19">
      <t>フク</t>
    </rPh>
    <phoneticPr fontId="1"/>
  </si>
  <si>
    <t>（3）成年後見制度（任意後見契約及び委任代理契約、日常生活自立支援事業等を含む）</t>
    <rPh sb="3" eb="5">
      <t>セイネン</t>
    </rPh>
    <rPh sb="5" eb="7">
      <t>コウケン</t>
    </rPh>
    <rPh sb="7" eb="9">
      <t>セイド</t>
    </rPh>
    <rPh sb="10" eb="12">
      <t>ニンイ</t>
    </rPh>
    <rPh sb="12" eb="14">
      <t>コウケン</t>
    </rPh>
    <rPh sb="14" eb="16">
      <t>ケイヤク</t>
    </rPh>
    <rPh sb="16" eb="17">
      <t>オヨ</t>
    </rPh>
    <rPh sb="18" eb="20">
      <t>イニン</t>
    </rPh>
    <rPh sb="20" eb="22">
      <t>ダイリ</t>
    </rPh>
    <rPh sb="22" eb="24">
      <t>ケイヤク</t>
    </rPh>
    <rPh sb="25" eb="27">
      <t>ニチジョウ</t>
    </rPh>
    <rPh sb="27" eb="29">
      <t>セイカツ</t>
    </rPh>
    <rPh sb="29" eb="31">
      <t>ジリツ</t>
    </rPh>
    <rPh sb="31" eb="33">
      <t>シエン</t>
    </rPh>
    <rPh sb="33" eb="35">
      <t>ジギョウ</t>
    </rPh>
    <rPh sb="35" eb="36">
      <t>トウ</t>
    </rPh>
    <rPh sb="37" eb="38">
      <t>フク</t>
    </rPh>
    <phoneticPr fontId="1"/>
  </si>
  <si>
    <t>（4）消費者被害の防止</t>
    <rPh sb="3" eb="5">
      <t>ショウヒ</t>
    </rPh>
    <rPh sb="5" eb="6">
      <t>モノ</t>
    </rPh>
    <rPh sb="6" eb="8">
      <t>ヒガイ</t>
    </rPh>
    <rPh sb="9" eb="11">
      <t>ボウシ</t>
    </rPh>
    <phoneticPr fontId="1"/>
  </si>
  <si>
    <t>要支援１・２</t>
    <rPh sb="0" eb="3">
      <t>ヨウシエン</t>
    </rPh>
    <phoneticPr fontId="1"/>
  </si>
  <si>
    <t>率</t>
    <rPh sb="0" eb="1">
      <t>リツ</t>
    </rPh>
    <phoneticPr fontId="1"/>
  </si>
  <si>
    <t>件数</t>
    <rPh sb="0" eb="2">
      <t>ケンスウ</t>
    </rPh>
    <phoneticPr fontId="1"/>
  </si>
  <si>
    <t>事業対象者</t>
    <rPh sb="0" eb="5">
      <t>ジギョウタイショウシャ</t>
    </rPh>
    <phoneticPr fontId="1"/>
  </si>
  <si>
    <t>介護予防ケアプランのモニタリングと効果の評価</t>
    <rPh sb="0" eb="2">
      <t>カイゴ</t>
    </rPh>
    <rPh sb="2" eb="4">
      <t>ヨボウ</t>
    </rPh>
    <rPh sb="17" eb="19">
      <t>コウカ</t>
    </rPh>
    <rPh sb="20" eb="22">
      <t>ヒョウカ</t>
    </rPh>
    <phoneticPr fontId="1"/>
  </si>
  <si>
    <t>医療機関との連携を行った件数</t>
    <rPh sb="0" eb="2">
      <t>イリョウ</t>
    </rPh>
    <rPh sb="2" eb="4">
      <t>キカン</t>
    </rPh>
    <rPh sb="6" eb="8">
      <t>レンケイ</t>
    </rPh>
    <rPh sb="9" eb="10">
      <t>オコナ</t>
    </rPh>
    <rPh sb="12" eb="14">
      <t>ケンスウ</t>
    </rPh>
    <phoneticPr fontId="1"/>
  </si>
  <si>
    <t>（入院・退院時のコンセンサスルールブックに基づき実施）</t>
    <rPh sb="1" eb="3">
      <t>ニュウイン</t>
    </rPh>
    <rPh sb="4" eb="6">
      <t>タイイン</t>
    </rPh>
    <rPh sb="6" eb="7">
      <t>ジ</t>
    </rPh>
    <rPh sb="21" eb="22">
      <t>モト</t>
    </rPh>
    <rPh sb="24" eb="26">
      <t>ジッシ</t>
    </rPh>
    <phoneticPr fontId="1"/>
  </si>
  <si>
    <t>入院時</t>
    <rPh sb="0" eb="2">
      <t>ニュウイン</t>
    </rPh>
    <rPh sb="2" eb="3">
      <t>ジ</t>
    </rPh>
    <phoneticPr fontId="1"/>
  </si>
  <si>
    <t>退院時</t>
    <rPh sb="0" eb="2">
      <t>タイイン</t>
    </rPh>
    <rPh sb="2" eb="3">
      <t>ジ</t>
    </rPh>
    <phoneticPr fontId="1"/>
  </si>
  <si>
    <t>介護予防マネジメントに基づくケアプラン提出件数</t>
    <rPh sb="0" eb="2">
      <t>カイゴ</t>
    </rPh>
    <rPh sb="2" eb="4">
      <t>ヨボウ</t>
    </rPh>
    <rPh sb="11" eb="12">
      <t>モト</t>
    </rPh>
    <rPh sb="19" eb="21">
      <t>テイシュツ</t>
    </rPh>
    <rPh sb="21" eb="23">
      <t>ケンスウ</t>
    </rPh>
    <phoneticPr fontId="1"/>
  </si>
  <si>
    <t>回数</t>
    <rPh sb="0" eb="2">
      <t>カイスウ</t>
    </rPh>
    <phoneticPr fontId="1"/>
  </si>
  <si>
    <t>介護（予防）認定に伴う新規及び更新の代理申請並びに決定後の連絡調整件数等</t>
    <rPh sb="0" eb="2">
      <t>カイゴ</t>
    </rPh>
    <rPh sb="3" eb="5">
      <t>ヨボウ</t>
    </rPh>
    <rPh sb="6" eb="8">
      <t>ニンテイ</t>
    </rPh>
    <rPh sb="9" eb="10">
      <t>トモナ</t>
    </rPh>
    <rPh sb="11" eb="13">
      <t>シンキ</t>
    </rPh>
    <rPh sb="13" eb="14">
      <t>オヨ</t>
    </rPh>
    <rPh sb="15" eb="17">
      <t>コウシン</t>
    </rPh>
    <rPh sb="18" eb="20">
      <t>ダイリ</t>
    </rPh>
    <rPh sb="20" eb="22">
      <t>シンセイ</t>
    </rPh>
    <rPh sb="22" eb="23">
      <t>ナラ</t>
    </rPh>
    <rPh sb="25" eb="27">
      <t>ケッテイ</t>
    </rPh>
    <rPh sb="27" eb="28">
      <t>ゴ</t>
    </rPh>
    <rPh sb="29" eb="31">
      <t>レンラク</t>
    </rPh>
    <rPh sb="31" eb="33">
      <t>チョウセイ</t>
    </rPh>
    <rPh sb="33" eb="35">
      <t>ケンスウ</t>
    </rPh>
    <rPh sb="35" eb="36">
      <t>トウ</t>
    </rPh>
    <phoneticPr fontId="1"/>
  </si>
  <si>
    <t>区　　分</t>
    <rPh sb="0" eb="1">
      <t>ク</t>
    </rPh>
    <rPh sb="3" eb="4">
      <t>ブン</t>
    </rPh>
    <phoneticPr fontId="1"/>
  </si>
  <si>
    <t>自立</t>
    <rPh sb="0" eb="2">
      <t>ジリツ</t>
    </rPh>
    <phoneticPr fontId="1"/>
  </si>
  <si>
    <t>要支援１</t>
    <rPh sb="0" eb="1">
      <t>ヨウ</t>
    </rPh>
    <rPh sb="1" eb="3">
      <t>シエン</t>
    </rPh>
    <phoneticPr fontId="1"/>
  </si>
  <si>
    <t>要支援２</t>
    <rPh sb="0" eb="3">
      <t>ヨウシエン</t>
    </rPh>
    <phoneticPr fontId="1"/>
  </si>
  <si>
    <t>要介護１</t>
    <rPh sb="0" eb="1">
      <t>ヨウ</t>
    </rPh>
    <rPh sb="1" eb="3">
      <t>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</si>
  <si>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</si>
  <si>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</si>
  <si>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</si>
  <si>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</si>
  <si>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合計</t>
    <rPh sb="0" eb="2">
      <t>ゴウケイ</t>
    </rPh>
    <phoneticPr fontId="1"/>
  </si>
  <si>
    <t>改　　善</t>
    <rPh sb="0" eb="1">
      <t>カイ</t>
    </rPh>
    <rPh sb="3" eb="4">
      <t>ゼン</t>
    </rPh>
    <phoneticPr fontId="1"/>
  </si>
  <si>
    <t>維　　持</t>
    <rPh sb="0" eb="1">
      <t>イ</t>
    </rPh>
    <rPh sb="3" eb="4">
      <t>ジ</t>
    </rPh>
    <phoneticPr fontId="1"/>
  </si>
  <si>
    <t>悪　　化</t>
    <rPh sb="0" eb="1">
      <t>ワル</t>
    </rPh>
    <rPh sb="3" eb="4">
      <t>ケ</t>
    </rPh>
    <phoneticPr fontId="1"/>
  </si>
  <si>
    <t>合　　計</t>
    <rPh sb="0" eb="1">
      <t>ゴウ</t>
    </rPh>
    <rPh sb="3" eb="4">
      <t>ケイ</t>
    </rPh>
    <phoneticPr fontId="1"/>
  </si>
  <si>
    <t>介護予防及び日常生活自立支援総合事業ケアマネジメント給付管理件数</t>
    <rPh sb="0" eb="2">
      <t>カイゴ</t>
    </rPh>
    <rPh sb="2" eb="4">
      <t>ヨボウ</t>
    </rPh>
    <rPh sb="4" eb="5">
      <t>オヨ</t>
    </rPh>
    <rPh sb="6" eb="8">
      <t>ニチジョウ</t>
    </rPh>
    <rPh sb="8" eb="10">
      <t>セイカツ</t>
    </rPh>
    <rPh sb="10" eb="12">
      <t>ジリツ</t>
    </rPh>
    <rPh sb="12" eb="14">
      <t>シエン</t>
    </rPh>
    <rPh sb="14" eb="16">
      <t>ソウゴウ</t>
    </rPh>
    <rPh sb="16" eb="18">
      <t>ジギョウ</t>
    </rPh>
    <rPh sb="26" eb="28">
      <t>キュウフ</t>
    </rPh>
    <rPh sb="28" eb="30">
      <t>カンリ</t>
    </rPh>
    <rPh sb="30" eb="32">
      <t>ケンスウ</t>
    </rPh>
    <phoneticPr fontId="1"/>
  </si>
  <si>
    <t>新　　　　規</t>
    <rPh sb="0" eb="1">
      <t>シン</t>
    </rPh>
    <rPh sb="5" eb="6">
      <t>キ</t>
    </rPh>
    <phoneticPr fontId="1"/>
  </si>
  <si>
    <t>継　　　　続</t>
    <rPh sb="0" eb="1">
      <t>ツギ</t>
    </rPh>
    <rPh sb="5" eb="6">
      <t>ゾク</t>
    </rPh>
    <phoneticPr fontId="1"/>
  </si>
  <si>
    <t>合　　　　計</t>
    <rPh sb="0" eb="1">
      <t>ゴウ</t>
    </rPh>
    <rPh sb="5" eb="6">
      <t>ケイ</t>
    </rPh>
    <phoneticPr fontId="1"/>
  </si>
  <si>
    <t>要介護１～５</t>
    <rPh sb="0" eb="1">
      <t>ヨウ</t>
    </rPh>
    <rPh sb="1" eb="3">
      <t>カイゴ</t>
    </rPh>
    <phoneticPr fontId="1"/>
  </si>
  <si>
    <t>配食サービス</t>
    <rPh sb="0" eb="2">
      <t>ハイショク</t>
    </rPh>
    <phoneticPr fontId="1"/>
  </si>
  <si>
    <t>住宅改修</t>
    <rPh sb="0" eb="2">
      <t>ジュウタク</t>
    </rPh>
    <rPh sb="2" eb="4">
      <t>カイシュウ</t>
    </rPh>
    <phoneticPr fontId="1"/>
  </si>
  <si>
    <t>配食サービス・住宅改修・福祉用具購入のみのケアマネジメント給付管理件数</t>
    <rPh sb="0" eb="2">
      <t>ハイショク</t>
    </rPh>
    <rPh sb="7" eb="9">
      <t>ジュウタク</t>
    </rPh>
    <rPh sb="9" eb="11">
      <t>カイシュウ</t>
    </rPh>
    <rPh sb="12" eb="14">
      <t>フクシ</t>
    </rPh>
    <rPh sb="14" eb="16">
      <t>ヨウグ</t>
    </rPh>
    <rPh sb="16" eb="18">
      <t>コウニュウ</t>
    </rPh>
    <rPh sb="29" eb="31">
      <t>キュウフ</t>
    </rPh>
    <rPh sb="31" eb="33">
      <t>カンリ</t>
    </rPh>
    <rPh sb="33" eb="35">
      <t>ケンスウ</t>
    </rPh>
    <phoneticPr fontId="1"/>
  </si>
  <si>
    <t>福祉用具購入</t>
    <rPh sb="0" eb="2">
      <t>フクシ</t>
    </rPh>
    <rPh sb="2" eb="4">
      <t>ヨウグ</t>
    </rPh>
    <rPh sb="4" eb="6">
      <t>コウニュウ</t>
    </rPh>
    <phoneticPr fontId="1"/>
  </si>
  <si>
    <t>件数</t>
  </si>
  <si>
    <t>Ｈ３１年度</t>
    <rPh sb="3" eb="5">
      <t>ネンド</t>
    </rPh>
    <phoneticPr fontId="1"/>
  </si>
  <si>
    <t>Ｈ３０年度</t>
    <phoneticPr fontId="1"/>
  </si>
  <si>
    <t>Ｈ３１年度合計</t>
    <rPh sb="3" eb="5">
      <t>ネンド</t>
    </rPh>
    <rPh sb="5" eb="7">
      <t>ゴウケイ</t>
    </rPh>
    <phoneticPr fontId="1"/>
  </si>
  <si>
    <t>Ｈ３０年度合計</t>
    <rPh sb="3" eb="5">
      <t>ネンド</t>
    </rPh>
    <rPh sb="5" eb="7">
      <t>ゴウケイ</t>
    </rPh>
    <phoneticPr fontId="1"/>
  </si>
  <si>
    <t>総合事業</t>
    <rPh sb="0" eb="2">
      <t>ソウゴウ</t>
    </rPh>
    <rPh sb="2" eb="4">
      <t>ジギョウ</t>
    </rPh>
    <phoneticPr fontId="1"/>
  </si>
  <si>
    <t>介護予防</t>
    <rPh sb="0" eb="2">
      <t>カイゴ</t>
    </rPh>
    <rPh sb="2" eb="4">
      <t>ヨボウ</t>
    </rPh>
    <phoneticPr fontId="1"/>
  </si>
  <si>
    <t>１　総合相談業務（介護保険法第１１５条の４５号第２項第１号）</t>
    <rPh sb="2" eb="4">
      <t>ソウゴウ</t>
    </rPh>
    <rPh sb="4" eb="6">
      <t>ソウダン</t>
    </rPh>
    <rPh sb="6" eb="8">
      <t>ギョウム</t>
    </rPh>
    <rPh sb="9" eb="11">
      <t>カイゴ</t>
    </rPh>
    <rPh sb="11" eb="13">
      <t>ホケン</t>
    </rPh>
    <rPh sb="13" eb="14">
      <t>ホウ</t>
    </rPh>
    <rPh sb="14" eb="15">
      <t>ダイ</t>
    </rPh>
    <rPh sb="18" eb="19">
      <t>ジョウ</t>
    </rPh>
    <rPh sb="22" eb="23">
      <t>ゴウ</t>
    </rPh>
    <rPh sb="23" eb="24">
      <t>ダイ</t>
    </rPh>
    <rPh sb="25" eb="26">
      <t>コウ</t>
    </rPh>
    <rPh sb="26" eb="27">
      <t>ダイ</t>
    </rPh>
    <rPh sb="28" eb="29">
      <t>ゴウ</t>
    </rPh>
    <phoneticPr fontId="1"/>
  </si>
  <si>
    <t>地域住民や関係者への広報</t>
    <rPh sb="0" eb="2">
      <t>チイキ</t>
    </rPh>
    <rPh sb="2" eb="4">
      <t>ジュウミン</t>
    </rPh>
    <rPh sb="5" eb="8">
      <t>カンケイシャ</t>
    </rPh>
    <rPh sb="10" eb="12">
      <t>コウホウ</t>
    </rPh>
    <phoneticPr fontId="1"/>
  </si>
  <si>
    <t>①</t>
    <phoneticPr fontId="1"/>
  </si>
  <si>
    <t>ﾊﾟﾝﾌﾚｯﾄの作成</t>
    <rPh sb="8" eb="10">
      <t>サクセイ</t>
    </rPh>
    <phoneticPr fontId="1"/>
  </si>
  <si>
    <t>②</t>
    <phoneticPr fontId="1"/>
  </si>
  <si>
    <t>情報誌への掲載</t>
    <rPh sb="0" eb="3">
      <t>ジョウホウシ</t>
    </rPh>
    <rPh sb="5" eb="7">
      <t>ケイサイ</t>
    </rPh>
    <phoneticPr fontId="1"/>
  </si>
  <si>
    <t>利用経路</t>
    <rPh sb="0" eb="2">
      <t>リヨウ</t>
    </rPh>
    <rPh sb="2" eb="4">
      <t>ケイロ</t>
    </rPh>
    <phoneticPr fontId="1"/>
  </si>
  <si>
    <t>来所</t>
    <rPh sb="0" eb="1">
      <t>ライ</t>
    </rPh>
    <rPh sb="1" eb="2">
      <t>ショ</t>
    </rPh>
    <phoneticPr fontId="1"/>
  </si>
  <si>
    <t>電話</t>
    <rPh sb="0" eb="2">
      <t>デンワ</t>
    </rPh>
    <phoneticPr fontId="1"/>
  </si>
  <si>
    <t>書面</t>
    <rPh sb="0" eb="2">
      <t>ショメン</t>
    </rPh>
    <phoneticPr fontId="1"/>
  </si>
  <si>
    <t>訪問</t>
    <rPh sb="0" eb="2">
      <t>ホウモン</t>
    </rPh>
    <phoneticPr fontId="1"/>
  </si>
  <si>
    <t>相談者内訳</t>
    <rPh sb="0" eb="3">
      <t>ソウダンシャ</t>
    </rPh>
    <rPh sb="3" eb="5">
      <t>ウチワケ</t>
    </rPh>
    <phoneticPr fontId="1"/>
  </si>
  <si>
    <t>本人</t>
    <rPh sb="0" eb="2">
      <t>ホンニン</t>
    </rPh>
    <phoneticPr fontId="1"/>
  </si>
  <si>
    <t>家族（同居）</t>
    <rPh sb="0" eb="2">
      <t>カゾク</t>
    </rPh>
    <rPh sb="3" eb="5">
      <t>ドウキョ</t>
    </rPh>
    <phoneticPr fontId="1"/>
  </si>
  <si>
    <t>家族（別居）</t>
    <rPh sb="0" eb="2">
      <t>カゾク</t>
    </rPh>
    <rPh sb="3" eb="5">
      <t>ベッキョ</t>
    </rPh>
    <phoneticPr fontId="1"/>
  </si>
  <si>
    <t>近隣者</t>
    <rPh sb="0" eb="3">
      <t>キンリンシャ</t>
    </rPh>
    <phoneticPr fontId="1"/>
  </si>
  <si>
    <t>民生委員</t>
    <rPh sb="0" eb="4">
      <t>ミンセイイイン</t>
    </rPh>
    <phoneticPr fontId="1"/>
  </si>
  <si>
    <t>行政機関</t>
    <rPh sb="0" eb="4">
      <t>ギョウセイキカン</t>
    </rPh>
    <phoneticPr fontId="1"/>
  </si>
  <si>
    <t>サービス事業所</t>
    <rPh sb="4" eb="7">
      <t>ジギョウショ</t>
    </rPh>
    <phoneticPr fontId="1"/>
  </si>
  <si>
    <t>介護支援専門員</t>
    <rPh sb="0" eb="7">
      <t>カイゴシエンセンモンイン</t>
    </rPh>
    <phoneticPr fontId="1"/>
  </si>
  <si>
    <t>医療機関</t>
    <rPh sb="0" eb="4">
      <t>イリョウキカン</t>
    </rPh>
    <phoneticPr fontId="1"/>
  </si>
  <si>
    <t>（５）</t>
    <phoneticPr fontId="1"/>
  </si>
  <si>
    <t>関係機関とのネットワーク構築</t>
    <rPh sb="0" eb="2">
      <t>カンケイ</t>
    </rPh>
    <rPh sb="2" eb="4">
      <t>キカン</t>
    </rPh>
    <rPh sb="12" eb="14">
      <t>コウチク</t>
    </rPh>
    <phoneticPr fontId="1"/>
  </si>
  <si>
    <t>（１）支援センター等連絡会</t>
    <rPh sb="3" eb="5">
      <t>シエン</t>
    </rPh>
    <rPh sb="9" eb="10">
      <t>トウ</t>
    </rPh>
    <rPh sb="10" eb="12">
      <t>レンラク</t>
    </rPh>
    <rPh sb="12" eb="13">
      <t>カイ</t>
    </rPh>
    <phoneticPr fontId="1"/>
  </si>
  <si>
    <t>支援センター等連絡会</t>
    <rPh sb="0" eb="2">
      <t>シエン</t>
    </rPh>
    <rPh sb="6" eb="7">
      <t>トウ</t>
    </rPh>
    <rPh sb="7" eb="9">
      <t>レンラク</t>
    </rPh>
    <rPh sb="9" eb="10">
      <t>カイ</t>
    </rPh>
    <phoneticPr fontId="1"/>
  </si>
  <si>
    <t>奇数月</t>
    <rPh sb="0" eb="2">
      <t>キスウ</t>
    </rPh>
    <rPh sb="2" eb="3">
      <t>ツキ</t>
    </rPh>
    <phoneticPr fontId="1"/>
  </si>
  <si>
    <t>第４火曜日</t>
    <rPh sb="0" eb="1">
      <t>ダイ</t>
    </rPh>
    <rPh sb="2" eb="5">
      <t>カヨウビ</t>
    </rPh>
    <phoneticPr fontId="1"/>
  </si>
  <si>
    <t>１３：００～</t>
    <phoneticPr fontId="1"/>
  </si>
  <si>
    <t>意見交換・各福祉制度の情報の共有等</t>
    <rPh sb="0" eb="2">
      <t>イケン</t>
    </rPh>
    <rPh sb="2" eb="4">
      <t>コウカン</t>
    </rPh>
    <rPh sb="5" eb="6">
      <t>カク</t>
    </rPh>
    <rPh sb="6" eb="8">
      <t>フクシ</t>
    </rPh>
    <rPh sb="8" eb="10">
      <t>セイド</t>
    </rPh>
    <rPh sb="11" eb="13">
      <t>ジョウホウ</t>
    </rPh>
    <rPh sb="14" eb="16">
      <t>キョウユウ</t>
    </rPh>
    <rPh sb="16" eb="17">
      <t>トウ</t>
    </rPh>
    <phoneticPr fontId="1"/>
  </si>
  <si>
    <t>（２）サービス事業所連絡会</t>
    <rPh sb="7" eb="9">
      <t>ジギョウ</t>
    </rPh>
    <rPh sb="9" eb="10">
      <t>ショ</t>
    </rPh>
    <rPh sb="10" eb="13">
      <t>レンラクカイ</t>
    </rPh>
    <phoneticPr fontId="1"/>
  </si>
  <si>
    <t>区　分</t>
    <rPh sb="0" eb="1">
      <t>ク</t>
    </rPh>
    <rPh sb="2" eb="3">
      <t>ブン</t>
    </rPh>
    <phoneticPr fontId="1"/>
  </si>
  <si>
    <t>通所系事業所連絡会</t>
    <rPh sb="0" eb="2">
      <t>ツウショ</t>
    </rPh>
    <rPh sb="2" eb="3">
      <t>ケイ</t>
    </rPh>
    <rPh sb="3" eb="6">
      <t>ジギョウショ</t>
    </rPh>
    <rPh sb="6" eb="9">
      <t>レンラクカイ</t>
    </rPh>
    <phoneticPr fontId="1"/>
  </si>
  <si>
    <t>不定期</t>
    <rPh sb="0" eb="3">
      <t>フテイキ</t>
    </rPh>
    <phoneticPr fontId="1"/>
  </si>
  <si>
    <t>18：00～</t>
    <phoneticPr fontId="1"/>
  </si>
  <si>
    <t>意見交換・情報の共有・勉強会等</t>
    <rPh sb="0" eb="2">
      <t>イケン</t>
    </rPh>
    <rPh sb="2" eb="4">
      <t>コウカン</t>
    </rPh>
    <rPh sb="5" eb="7">
      <t>ジョウホウ</t>
    </rPh>
    <rPh sb="8" eb="10">
      <t>キョウユウ</t>
    </rPh>
    <rPh sb="11" eb="13">
      <t>ベンキョウ</t>
    </rPh>
    <rPh sb="13" eb="14">
      <t>カイ</t>
    </rPh>
    <rPh sb="14" eb="15">
      <t>トウ</t>
    </rPh>
    <phoneticPr fontId="1"/>
  </si>
  <si>
    <t>訪問系事業所連絡会</t>
    <rPh sb="0" eb="2">
      <t>ホウモン</t>
    </rPh>
    <rPh sb="2" eb="3">
      <t>ケイ</t>
    </rPh>
    <rPh sb="3" eb="6">
      <t>ジギョウショ</t>
    </rPh>
    <rPh sb="6" eb="9">
      <t>レンラクカイ</t>
    </rPh>
    <phoneticPr fontId="1"/>
  </si>
  <si>
    <t>（３）居宅介護支援事業所連絡会</t>
    <rPh sb="3" eb="5">
      <t>キョタク</t>
    </rPh>
    <rPh sb="5" eb="7">
      <t>カイゴ</t>
    </rPh>
    <rPh sb="7" eb="9">
      <t>シエン</t>
    </rPh>
    <rPh sb="9" eb="11">
      <t>ジギョウ</t>
    </rPh>
    <rPh sb="11" eb="12">
      <t>ショ</t>
    </rPh>
    <rPh sb="12" eb="15">
      <t>レンラクカイ</t>
    </rPh>
    <phoneticPr fontId="1"/>
  </si>
  <si>
    <t>串間市介護支援専門員連絡会</t>
    <rPh sb="0" eb="3">
      <t>クシマシ</t>
    </rPh>
    <rPh sb="3" eb="5">
      <t>カイゴ</t>
    </rPh>
    <rPh sb="5" eb="7">
      <t>シエン</t>
    </rPh>
    <rPh sb="7" eb="10">
      <t>センモンイン</t>
    </rPh>
    <rPh sb="10" eb="13">
      <t>レンラクカイ</t>
    </rPh>
    <phoneticPr fontId="1"/>
  </si>
  <si>
    <t>随時</t>
    <rPh sb="0" eb="2">
      <t>ズイジ</t>
    </rPh>
    <phoneticPr fontId="1"/>
  </si>
  <si>
    <t>１７：３０～</t>
    <phoneticPr fontId="1"/>
  </si>
  <si>
    <t>意見交換・情報の共有・在宅介護課題の整理等</t>
    <rPh sb="0" eb="2">
      <t>イケン</t>
    </rPh>
    <rPh sb="2" eb="4">
      <t>コウカン</t>
    </rPh>
    <rPh sb="5" eb="7">
      <t>ジョウホウ</t>
    </rPh>
    <rPh sb="8" eb="10">
      <t>キョウユウ</t>
    </rPh>
    <rPh sb="11" eb="13">
      <t>ザイタク</t>
    </rPh>
    <rPh sb="13" eb="15">
      <t>カイゴ</t>
    </rPh>
    <rPh sb="15" eb="17">
      <t>カダイ</t>
    </rPh>
    <rPh sb="18" eb="20">
      <t>セイリ</t>
    </rPh>
    <rPh sb="20" eb="21">
      <t>トウ</t>
    </rPh>
    <phoneticPr fontId="1"/>
  </si>
  <si>
    <t>地域におけるネットワークの構築</t>
    <rPh sb="0" eb="2">
      <t>チイキ</t>
    </rPh>
    <rPh sb="13" eb="15">
      <t>コウチク</t>
    </rPh>
    <phoneticPr fontId="1"/>
  </si>
  <si>
    <t>実態把握</t>
    <rPh sb="0" eb="2">
      <t>ジッタイ</t>
    </rPh>
    <rPh sb="2" eb="4">
      <t>ハアク</t>
    </rPh>
    <phoneticPr fontId="1"/>
  </si>
  <si>
    <t>相談業務</t>
    <rPh sb="0" eb="2">
      <t>ソウダン</t>
    </rPh>
    <rPh sb="2" eb="4">
      <t>ギョウム</t>
    </rPh>
    <phoneticPr fontId="1"/>
  </si>
  <si>
    <t>（１）</t>
    <phoneticPr fontId="1"/>
  </si>
  <si>
    <t>件</t>
    <rPh sb="0" eb="1">
      <t>ケン</t>
    </rPh>
    <phoneticPr fontId="1"/>
  </si>
  <si>
    <t>（延人員）</t>
    <rPh sb="1" eb="2">
      <t>ノ</t>
    </rPh>
    <rPh sb="2" eb="4">
      <t>ジンイン</t>
    </rPh>
    <phoneticPr fontId="1"/>
  </si>
  <si>
    <t>（２）</t>
    <phoneticPr fontId="1"/>
  </si>
  <si>
    <t>（３）</t>
    <phoneticPr fontId="1"/>
  </si>
  <si>
    <t>（４）</t>
    <phoneticPr fontId="1"/>
  </si>
  <si>
    <t>令和２年度　串間市地域包括支援センター運営業務報告</t>
    <rPh sb="0" eb="2">
      <t>レイワ</t>
    </rPh>
    <rPh sb="3" eb="4">
      <t>ネン</t>
    </rPh>
    <rPh sb="4" eb="5">
      <t>ド</t>
    </rPh>
    <rPh sb="6" eb="9">
      <t>クシマシ</t>
    </rPh>
    <rPh sb="9" eb="11">
      <t>チイキ</t>
    </rPh>
    <rPh sb="11" eb="13">
      <t>ホウカツ</t>
    </rPh>
    <rPh sb="13" eb="15">
      <t>シエン</t>
    </rPh>
    <rPh sb="19" eb="21">
      <t>ウンエイ</t>
    </rPh>
    <rPh sb="21" eb="23">
      <t>ギョウム</t>
    </rPh>
    <rPh sb="23" eb="25">
      <t>ホウコク</t>
    </rPh>
    <phoneticPr fontId="1"/>
  </si>
  <si>
    <t>【令和２年度；指定介護予防事業及び第一号介護予防支援事業実績】</t>
    <rPh sb="1" eb="3">
      <t>レイワ</t>
    </rPh>
    <rPh sb="4" eb="6">
      <t>ネンド</t>
    </rPh>
    <rPh sb="5" eb="6">
      <t>ド</t>
    </rPh>
    <rPh sb="7" eb="9">
      <t>シテイ</t>
    </rPh>
    <rPh sb="9" eb="11">
      <t>カイゴ</t>
    </rPh>
    <rPh sb="11" eb="13">
      <t>ヨボウ</t>
    </rPh>
    <rPh sb="13" eb="15">
      <t>ジギョウ</t>
    </rPh>
    <rPh sb="15" eb="16">
      <t>オヨ</t>
    </rPh>
    <rPh sb="17" eb="19">
      <t>ダイイチ</t>
    </rPh>
    <rPh sb="19" eb="20">
      <t>ゴウ</t>
    </rPh>
    <rPh sb="20" eb="22">
      <t>カイゴ</t>
    </rPh>
    <rPh sb="22" eb="24">
      <t>ヨボウ</t>
    </rPh>
    <rPh sb="24" eb="26">
      <t>シエン</t>
    </rPh>
    <rPh sb="26" eb="28">
      <t>ジギョウ</t>
    </rPh>
    <rPh sb="28" eb="30">
      <t>ジッセキ</t>
    </rPh>
    <phoneticPr fontId="4"/>
  </si>
  <si>
    <t>令和２年度</t>
    <rPh sb="0" eb="2">
      <t>レイワ</t>
    </rPh>
    <rPh sb="3" eb="5">
      <t>ネンド</t>
    </rPh>
    <phoneticPr fontId="1"/>
  </si>
  <si>
    <t>令和２年度合計</t>
    <rPh sb="0" eb="2">
      <t>レイワ</t>
    </rPh>
    <rPh sb="3" eb="5">
      <t>ネンド</t>
    </rPh>
    <rPh sb="5" eb="7">
      <t>ゴウケイ</t>
    </rPh>
    <phoneticPr fontId="1"/>
  </si>
  <si>
    <t>令和２年度合計</t>
    <rPh sb="0" eb="2">
      <t>レイワ</t>
    </rPh>
    <rPh sb="3" eb="4">
      <t>ネン</t>
    </rPh>
    <rPh sb="4" eb="5">
      <t>ド</t>
    </rPh>
    <rPh sb="5" eb="7">
      <t>ゴウケイ</t>
    </rPh>
    <phoneticPr fontId="1"/>
  </si>
  <si>
    <t>事業対象者</t>
    <phoneticPr fontId="1"/>
  </si>
  <si>
    <t xml:space="preserve">・令和2年度の相談件数は4217件で、訪問や電話等での実態把握は923件であった。
そして、79回のケース会議等を開催して、支援の方向性等を協議してきた。
</t>
    <rPh sb="1" eb="3">
      <t>レイワ</t>
    </rPh>
    <rPh sb="4" eb="6">
      <t>ネンド</t>
    </rPh>
    <rPh sb="7" eb="9">
      <t>ソウダン</t>
    </rPh>
    <rPh sb="9" eb="11">
      <t>ケンスウ</t>
    </rPh>
    <rPh sb="16" eb="17">
      <t>ケン</t>
    </rPh>
    <rPh sb="19" eb="21">
      <t>ホウモン</t>
    </rPh>
    <rPh sb="22" eb="24">
      <t>デンワ</t>
    </rPh>
    <rPh sb="24" eb="25">
      <t>トウ</t>
    </rPh>
    <rPh sb="27" eb="29">
      <t>ジッタイ</t>
    </rPh>
    <rPh sb="29" eb="31">
      <t>ハアク</t>
    </rPh>
    <rPh sb="35" eb="36">
      <t>ケン</t>
    </rPh>
    <rPh sb="48" eb="49">
      <t>カイ</t>
    </rPh>
    <rPh sb="53" eb="55">
      <t>カイギ</t>
    </rPh>
    <rPh sb="55" eb="56">
      <t>トウ</t>
    </rPh>
    <rPh sb="57" eb="59">
      <t>カイサイ</t>
    </rPh>
    <rPh sb="62" eb="64">
      <t>シエン</t>
    </rPh>
    <rPh sb="65" eb="68">
      <t>ホウコウセイ</t>
    </rPh>
    <rPh sb="68" eb="69">
      <t>トウ</t>
    </rPh>
    <rPh sb="70" eb="72">
      <t>キョウギ</t>
    </rPh>
    <phoneticPr fontId="1"/>
  </si>
  <si>
    <t>・令和2年度の相談件数は4217件で、
その内訳は、来所1301件、電話1908件、書面3件、訪問908件、その他97件であった。
・認知症疾患等に関連する相談は、延べ449件あり、定期的に認知症初期集中支援チームとの意見交換会、個別の支援の協議、同行訪問等で連携をしてきた。</t>
    <rPh sb="1" eb="3">
      <t>レイワ</t>
    </rPh>
    <rPh sb="4" eb="6">
      <t>ネンド</t>
    </rPh>
    <rPh sb="22" eb="24">
      <t>ウチワケ</t>
    </rPh>
    <rPh sb="26" eb="27">
      <t>ライ</t>
    </rPh>
    <rPh sb="27" eb="28">
      <t>ショ</t>
    </rPh>
    <rPh sb="32" eb="33">
      <t>ケン</t>
    </rPh>
    <rPh sb="34" eb="36">
      <t>デンワ</t>
    </rPh>
    <rPh sb="40" eb="41">
      <t>ケン</t>
    </rPh>
    <rPh sb="42" eb="44">
      <t>ショメン</t>
    </rPh>
    <rPh sb="45" eb="46">
      <t>ケン</t>
    </rPh>
    <rPh sb="47" eb="49">
      <t>ホウモン</t>
    </rPh>
    <rPh sb="52" eb="53">
      <t>ケン</t>
    </rPh>
    <rPh sb="56" eb="57">
      <t>ホカ</t>
    </rPh>
    <rPh sb="59" eb="60">
      <t>ケン</t>
    </rPh>
    <rPh sb="71" eb="73">
      <t>シッカン</t>
    </rPh>
    <rPh sb="73" eb="74">
      <t>トウ</t>
    </rPh>
    <rPh sb="75" eb="77">
      <t>カンレン</t>
    </rPh>
    <rPh sb="83" eb="84">
      <t>ノ</t>
    </rPh>
    <rPh sb="88" eb="89">
      <t>ケン</t>
    </rPh>
    <rPh sb="92" eb="95">
      <t>テイキテキ</t>
    </rPh>
    <rPh sb="96" eb="99">
      <t>ニンチショウ</t>
    </rPh>
    <rPh sb="99" eb="101">
      <t>ショキ</t>
    </rPh>
    <rPh sb="101" eb="103">
      <t>シュウチュウ</t>
    </rPh>
    <rPh sb="103" eb="105">
      <t>シエン</t>
    </rPh>
    <rPh sb="110" eb="112">
      <t>イケン</t>
    </rPh>
    <rPh sb="112" eb="115">
      <t>コウカンカイ</t>
    </rPh>
    <rPh sb="116" eb="118">
      <t>コベツ</t>
    </rPh>
    <rPh sb="119" eb="121">
      <t>シエン</t>
    </rPh>
    <rPh sb="122" eb="124">
      <t>キョウギ</t>
    </rPh>
    <rPh sb="125" eb="127">
      <t>ドウコウ</t>
    </rPh>
    <rPh sb="127" eb="129">
      <t>ホウモン</t>
    </rPh>
    <rPh sb="129" eb="130">
      <t>トウ</t>
    </rPh>
    <rPh sb="131" eb="133">
      <t>レンケイ</t>
    </rPh>
    <phoneticPr fontId="1"/>
  </si>
  <si>
    <t>○さわやか学級　７月２日　大束地区　学級生２０名、７月２１日　本城地区　学級生１５名　１０月１２日　中新町サロン　参加者１２名に対して、成年後見制度の説明や高齢者虐待防止や消費者被害防止の為の啓発を行った。（※同学級のその他４会場については新型コロナウイルスで学級活動自体が中止になった為、実施できなかった。）</t>
    <phoneticPr fontId="1"/>
  </si>
  <si>
    <t>○高齢者虐待の疑われる情報や相談が14名あり、うち１名は虐待認定を行っている。平成27年に虐待認定を行った1名については終結となった。
虐待等が重篤化する前の早期発見・早期通報のため、民生委員や福祉関係職員を対象とした高齢者虐待防止や成年後見制度、消費者被害の防止等の権利擁護に関する研修の実施も検討したが、新型コロナウイルスの影響で開催できなかった。</t>
    <rPh sb="104" eb="106">
      <t>タイショウ</t>
    </rPh>
    <phoneticPr fontId="1"/>
  </si>
  <si>
    <t>○消費生活トラブルの相談は４件（健康食品関連２件、リフォーム関連１件、勧誘の電話１件）あり、家族、担当ケアマネジャー、民生委員、駐在所、サービス事業所、消費生活センターとも連携を図り被害拡大防止に努めた。</t>
    <phoneticPr fontId="1"/>
  </si>
  <si>
    <t>○日常生活自立支援事業専門員と相談者１２名の情報の共有や同行訪問等を行い、うち８名を同事業の利用に繋げた。
本人の判断力の低下が進んで本人申立てが困難となり、申立てが行える親族がいないケースについては、串間市に経過や状況を報告し、２件は市長申立てにつなげた。
また、親族後見人の成年後見定期報告書作成１件を対応した。</t>
    <rPh sb="11" eb="14">
      <t>センモンイン</t>
    </rPh>
    <rPh sb="34" eb="35">
      <t>オコナ</t>
    </rPh>
    <rPh sb="54" eb="56">
      <t>ホンニン</t>
    </rPh>
    <rPh sb="57" eb="59">
      <t>ハンダン</t>
    </rPh>
    <rPh sb="59" eb="60">
      <t>リョク</t>
    </rPh>
    <rPh sb="61" eb="63">
      <t>テイカ</t>
    </rPh>
    <rPh sb="64" eb="65">
      <t>スス</t>
    </rPh>
    <rPh sb="67" eb="69">
      <t>ホンニン</t>
    </rPh>
    <rPh sb="69" eb="71">
      <t>モウシタ</t>
    </rPh>
    <rPh sb="73" eb="75">
      <t>コンナン</t>
    </rPh>
    <rPh sb="79" eb="81">
      <t>モウシタ</t>
    </rPh>
    <rPh sb="83" eb="84">
      <t>オコナ</t>
    </rPh>
    <rPh sb="86" eb="88">
      <t>シンゾク</t>
    </rPh>
    <rPh sb="101" eb="104">
      <t>クシマシ</t>
    </rPh>
    <rPh sb="105" eb="107">
      <t>ケイカ</t>
    </rPh>
    <rPh sb="108" eb="110">
      <t>ジョウキョウ</t>
    </rPh>
    <rPh sb="111" eb="113">
      <t>ホウコク</t>
    </rPh>
    <rPh sb="116" eb="117">
      <t>ケン</t>
    </rPh>
    <phoneticPr fontId="1"/>
  </si>
  <si>
    <t>見守り・安否確認等</t>
    <rPh sb="0" eb="2">
      <t>ミマモ</t>
    </rPh>
    <rPh sb="4" eb="6">
      <t>アンピ</t>
    </rPh>
    <rPh sb="6" eb="8">
      <t>カクニン</t>
    </rPh>
    <rPh sb="8" eb="9">
      <t>トウ</t>
    </rPh>
    <phoneticPr fontId="4"/>
  </si>
  <si>
    <t>困難事例対応</t>
    <rPh sb="0" eb="2">
      <t>コンナン</t>
    </rPh>
    <rPh sb="2" eb="4">
      <t>ジレイ</t>
    </rPh>
    <rPh sb="4" eb="6">
      <t>タイオウ</t>
    </rPh>
    <phoneticPr fontId="4"/>
  </si>
  <si>
    <t>介護保険サービスについて</t>
    <rPh sb="0" eb="2">
      <t>カイゴ</t>
    </rPh>
    <rPh sb="2" eb="4">
      <t>ホケン</t>
    </rPh>
    <phoneticPr fontId="4"/>
  </si>
  <si>
    <t>施設入所・退所に関すること</t>
    <rPh sb="0" eb="2">
      <t>シセツ</t>
    </rPh>
    <rPh sb="2" eb="4">
      <t>ニュウショ</t>
    </rPh>
    <rPh sb="5" eb="7">
      <t>タイショ</t>
    </rPh>
    <rPh sb="8" eb="9">
      <t>カン</t>
    </rPh>
    <phoneticPr fontId="4"/>
  </si>
  <si>
    <t>医療について</t>
    <rPh sb="0" eb="2">
      <t>イリョウ</t>
    </rPh>
    <phoneticPr fontId="4"/>
  </si>
  <si>
    <t>問題行動に関すること</t>
    <rPh sb="0" eb="2">
      <t>モンダイ</t>
    </rPh>
    <rPh sb="2" eb="4">
      <t>コウドウ</t>
    </rPh>
    <rPh sb="5" eb="6">
      <t>カン</t>
    </rPh>
    <phoneticPr fontId="4"/>
  </si>
  <si>
    <t>免許返納に関すること</t>
    <rPh sb="0" eb="2">
      <t>メンキョ</t>
    </rPh>
    <rPh sb="2" eb="4">
      <t>ヘンノウ</t>
    </rPh>
    <rPh sb="5" eb="6">
      <t>カン</t>
    </rPh>
    <phoneticPr fontId="4"/>
  </si>
  <si>
    <t>生活環境について</t>
    <rPh sb="0" eb="2">
      <t>セイカツ</t>
    </rPh>
    <rPh sb="2" eb="4">
      <t>カンキョウ</t>
    </rPh>
    <phoneticPr fontId="4"/>
  </si>
  <si>
    <t>食について</t>
    <rPh sb="0" eb="1">
      <t>ショク</t>
    </rPh>
    <phoneticPr fontId="4"/>
  </si>
  <si>
    <t>認知症について</t>
    <rPh sb="0" eb="3">
      <t>ニンチショウ</t>
    </rPh>
    <phoneticPr fontId="4"/>
  </si>
  <si>
    <t>感染症影響</t>
    <rPh sb="0" eb="3">
      <t>カンセンショウ</t>
    </rPh>
    <rPh sb="3" eb="5">
      <t>エイキョウ</t>
    </rPh>
    <phoneticPr fontId="4"/>
  </si>
  <si>
    <t>経済的なこと</t>
    <rPh sb="0" eb="3">
      <t>ケイザイテキ</t>
    </rPh>
    <phoneticPr fontId="4"/>
  </si>
  <si>
    <t>虐待について</t>
    <rPh sb="0" eb="2">
      <t>ギャクタイ</t>
    </rPh>
    <phoneticPr fontId="4"/>
  </si>
  <si>
    <t>成年後見制度等について</t>
    <rPh sb="0" eb="2">
      <t>セイネン</t>
    </rPh>
    <rPh sb="2" eb="4">
      <t>コウケン</t>
    </rPh>
    <rPh sb="4" eb="6">
      <t>セイド</t>
    </rPh>
    <rPh sb="6" eb="7">
      <t>トウ</t>
    </rPh>
    <phoneticPr fontId="4"/>
  </si>
  <si>
    <t>消費者被害防止</t>
    <rPh sb="0" eb="3">
      <t>ショウヒシャ</t>
    </rPh>
    <rPh sb="3" eb="5">
      <t>ヒガイ</t>
    </rPh>
    <rPh sb="5" eb="7">
      <t>ボウシ</t>
    </rPh>
    <phoneticPr fontId="4"/>
  </si>
  <si>
    <t>金銭管理・死後の事務</t>
    <rPh sb="0" eb="2">
      <t>キンセン</t>
    </rPh>
    <rPh sb="2" eb="4">
      <t>カンリ</t>
    </rPh>
    <rPh sb="5" eb="7">
      <t>シゴ</t>
    </rPh>
    <rPh sb="8" eb="10">
      <t>ジム</t>
    </rPh>
    <phoneticPr fontId="4"/>
  </si>
  <si>
    <t>介護支援専門員の支援</t>
    <rPh sb="0" eb="2">
      <t>カイゴ</t>
    </rPh>
    <rPh sb="2" eb="4">
      <t>シエン</t>
    </rPh>
    <rPh sb="4" eb="7">
      <t>センモンイン</t>
    </rPh>
    <rPh sb="8" eb="10">
      <t>シエン</t>
    </rPh>
    <phoneticPr fontId="4"/>
  </si>
  <si>
    <t>苦情に関すること</t>
    <rPh sb="0" eb="2">
      <t>クジョウ</t>
    </rPh>
    <rPh sb="3" eb="4">
      <t>カン</t>
    </rPh>
    <phoneticPr fontId="4"/>
  </si>
  <si>
    <t>その他</t>
    <rPh sb="2" eb="3">
      <t>ホカ</t>
    </rPh>
    <phoneticPr fontId="4"/>
  </si>
  <si>
    <t>内容</t>
    <rPh sb="0" eb="2">
      <t>ナイヨウ</t>
    </rPh>
    <phoneticPr fontId="1"/>
  </si>
  <si>
    <t>相談者内容内訳</t>
    <rPh sb="0" eb="3">
      <t>ソウダンシャ</t>
    </rPh>
    <rPh sb="3" eb="5">
      <t>ナイヨウ</t>
    </rPh>
    <rPh sb="5" eb="7">
      <t>ウチワケ</t>
    </rPh>
    <phoneticPr fontId="1"/>
  </si>
  <si>
    <t>警察署</t>
    <rPh sb="0" eb="3">
      <t>ケイサツショ</t>
    </rPh>
    <phoneticPr fontId="1"/>
  </si>
  <si>
    <t>金融機関等</t>
    <rPh sb="0" eb="2">
      <t>キンユウ</t>
    </rPh>
    <rPh sb="2" eb="4">
      <t>キカン</t>
    </rPh>
    <rPh sb="4" eb="5">
      <t>トウ</t>
    </rPh>
    <phoneticPr fontId="1"/>
  </si>
  <si>
    <t>他相談支援事業所</t>
    <rPh sb="0" eb="1">
      <t>タ</t>
    </rPh>
    <rPh sb="1" eb="3">
      <t>ソウダン</t>
    </rPh>
    <rPh sb="3" eb="5">
      <t>シエン</t>
    </rPh>
    <rPh sb="5" eb="8">
      <t>ジギョウショ</t>
    </rPh>
    <phoneticPr fontId="1"/>
  </si>
  <si>
    <t>商工関係等</t>
    <rPh sb="0" eb="2">
      <t>ショウコウ</t>
    </rPh>
    <rPh sb="2" eb="4">
      <t>カンケイ</t>
    </rPh>
    <rPh sb="4" eb="5">
      <t>トウ</t>
    </rPh>
    <phoneticPr fontId="1"/>
  </si>
  <si>
    <t>家族（県外）</t>
    <rPh sb="0" eb="2">
      <t>カゾク</t>
    </rPh>
    <rPh sb="3" eb="5">
      <t>ケンガイ</t>
    </rPh>
    <phoneticPr fontId="1"/>
  </si>
  <si>
    <t>その他</t>
    <rPh sb="2" eb="3">
      <t>ホカ</t>
    </rPh>
    <phoneticPr fontId="1"/>
  </si>
  <si>
    <t>総相談件数</t>
    <rPh sb="0" eb="1">
      <t>ソウ</t>
    </rPh>
    <rPh sb="1" eb="3">
      <t>ソウダン</t>
    </rPh>
    <rPh sb="3" eb="5">
      <t>ケンスウ</t>
    </rPh>
    <phoneticPr fontId="1"/>
  </si>
  <si>
    <t>件数</t>
    <rPh sb="0" eb="2">
      <t>ケンスウ</t>
    </rPh>
    <phoneticPr fontId="4"/>
  </si>
  <si>
    <t xml:space="preserve">・コロナ禍で、開催等がなく、包括支援センターの広報、権利擁護及び介護保険制度の周知啓発　　
を行う機会は減った年ではあったが、2地区の「さわやか学級」、1ケ所の「ふれあいいきいきサロン」で広報等を行った。
・各地区の「民生委員児童委員協議会定例会」には参加（延べ28回）に努め、地域の気になる高齢者等の情報の共有を図ってきた。その後も、民生委員等と　延べ201回　の同行訪問、電話等での情報共有を図りながら、支援体制の構築を行ってきた。
</t>
    <rPh sb="4" eb="5">
      <t>カ</t>
    </rPh>
    <rPh sb="7" eb="9">
      <t>カイサイ</t>
    </rPh>
    <rPh sb="9" eb="10">
      <t>トウ</t>
    </rPh>
    <rPh sb="14" eb="16">
      <t>ホウカツ</t>
    </rPh>
    <rPh sb="16" eb="18">
      <t>シエン</t>
    </rPh>
    <rPh sb="23" eb="25">
      <t>コウホウ</t>
    </rPh>
    <rPh sb="26" eb="28">
      <t>ケンリ</t>
    </rPh>
    <rPh sb="28" eb="30">
      <t>ヨウゴ</t>
    </rPh>
    <rPh sb="30" eb="31">
      <t>オヨ</t>
    </rPh>
    <rPh sb="32" eb="34">
      <t>カイゴ</t>
    </rPh>
    <rPh sb="34" eb="36">
      <t>ホケン</t>
    </rPh>
    <rPh sb="36" eb="38">
      <t>セイド</t>
    </rPh>
    <rPh sb="39" eb="41">
      <t>シュウチ</t>
    </rPh>
    <rPh sb="41" eb="43">
      <t>ケイハツ</t>
    </rPh>
    <rPh sb="48" eb="49">
      <t>オコナ</t>
    </rPh>
    <rPh sb="50" eb="52">
      <t>キカイ</t>
    </rPh>
    <rPh sb="53" eb="54">
      <t>ヘ</t>
    </rPh>
    <rPh sb="56" eb="57">
      <t>トシ</t>
    </rPh>
    <rPh sb="65" eb="67">
      <t>チク</t>
    </rPh>
    <rPh sb="73" eb="75">
      <t>ガッキュウ</t>
    </rPh>
    <rPh sb="79" eb="80">
      <t>トコロ</t>
    </rPh>
    <rPh sb="95" eb="97">
      <t>コウホウ</t>
    </rPh>
    <rPh sb="97" eb="98">
      <t>トウ</t>
    </rPh>
    <rPh sb="99" eb="100">
      <t>オコナ</t>
    </rPh>
    <rPh sb="105" eb="108">
      <t>カクチク</t>
    </rPh>
    <rPh sb="110" eb="112">
      <t>ミンセイ</t>
    </rPh>
    <rPh sb="112" eb="114">
      <t>イイン</t>
    </rPh>
    <rPh sb="114" eb="116">
      <t>ジドウ</t>
    </rPh>
    <rPh sb="116" eb="118">
      <t>イイン</t>
    </rPh>
    <rPh sb="118" eb="121">
      <t>キョウギカイ</t>
    </rPh>
    <rPh sb="121" eb="124">
      <t>テイレイカイ</t>
    </rPh>
    <rPh sb="127" eb="129">
      <t>サンカ</t>
    </rPh>
    <rPh sb="130" eb="131">
      <t>ノ</t>
    </rPh>
    <rPh sb="134" eb="135">
      <t>カイ</t>
    </rPh>
    <rPh sb="137" eb="138">
      <t>ツト</t>
    </rPh>
    <rPh sb="140" eb="142">
      <t>チイキ</t>
    </rPh>
    <rPh sb="143" eb="144">
      <t>キ</t>
    </rPh>
    <rPh sb="147" eb="150">
      <t>コウレイシャ</t>
    </rPh>
    <rPh sb="150" eb="151">
      <t>トウ</t>
    </rPh>
    <rPh sb="152" eb="154">
      <t>ジョウホウ</t>
    </rPh>
    <rPh sb="155" eb="157">
      <t>キョウユウ</t>
    </rPh>
    <rPh sb="158" eb="159">
      <t>ハカ</t>
    </rPh>
    <rPh sb="166" eb="167">
      <t>ゴ</t>
    </rPh>
    <rPh sb="169" eb="171">
      <t>ミンセイ</t>
    </rPh>
    <rPh sb="171" eb="173">
      <t>イイン</t>
    </rPh>
    <rPh sb="173" eb="174">
      <t>トウ</t>
    </rPh>
    <rPh sb="176" eb="177">
      <t>ノ</t>
    </rPh>
    <rPh sb="181" eb="182">
      <t>カイ</t>
    </rPh>
    <rPh sb="184" eb="186">
      <t>ドウコウ</t>
    </rPh>
    <rPh sb="186" eb="188">
      <t>ホウモン</t>
    </rPh>
    <rPh sb="189" eb="191">
      <t>デンワ</t>
    </rPh>
    <rPh sb="191" eb="192">
      <t>トウ</t>
    </rPh>
    <rPh sb="194" eb="196">
      <t>ジョウホウ</t>
    </rPh>
    <rPh sb="196" eb="198">
      <t>キョウユウ</t>
    </rPh>
    <rPh sb="199" eb="200">
      <t>ハカ</t>
    </rPh>
    <rPh sb="205" eb="207">
      <t>シエン</t>
    </rPh>
    <rPh sb="207" eb="209">
      <t>タイセイ</t>
    </rPh>
    <rPh sb="210" eb="212">
      <t>コウチク</t>
    </rPh>
    <rPh sb="213" eb="21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</si>
</sst>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color theme="1"/>
      <name val="ＭＳ Ｐゴシック"/>
      <family val="2"/>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4"/>
      <color theme="1"/>
      <name val="ＭＳ Ｐゴシック"/>
      <family val="2"/>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indexed="64"/>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xf numFmtId="38" fontId="3" fillId="0" borderId="0" applyFont="0" applyFill="0" applyBorder="0" applyAlignment="0" applyProtection="0">
      <alignment vertical="center"/>
    </xf>
  </cellStyleXfs>
  <cellXfs count="148">
    <xf numFmtId="0" fontId="0" fillId="0" borderId="0" xfId="0"/>
    <xf numFmtId="0" fontId="6" fillId="0" borderId="0" xfId="0" applyFont="1" applyAlignment="1">
      <alignment vertical="center" shrinkToFit="1"/>
    </xf>
    <xf numFmtId="0" fontId="7" fillId="0" borderId="0" xfId="0" applyFont="1" applyAlignment="1">
      <alignment horizontal="left" vertical="center" shrinkToFit="1"/>
    </xf>
    <xf numFmtId="0" fontId="2" fillId="0" borderId="0" xfId="0" applyFont="1" applyAlignment="1">
      <alignment horizontal="center" vertical="center"/>
    </xf>
    <xf numFmtId="176" fontId="6" fillId="0" borderId="0" xfId="0" applyNumberFormat="1" applyFont="1" applyAlignment="1">
      <alignment horizontal="center" vertical="center"/>
    </xf>
    <xf numFmtId="38" fontId="2" fillId="0" borderId="0" xfId="1" applyFont="1" applyAlignment="1">
      <alignment horizontal="center" vertical="center"/>
    </xf>
    <xf numFmtId="0" fontId="7"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176" fontId="6" fillId="0" borderId="1" xfId="0" applyNumberFormat="1" applyFont="1" applyBorder="1" applyAlignment="1">
      <alignment horizontal="center" vertical="center" shrinkToFit="1"/>
    </xf>
    <xf numFmtId="38" fontId="6" fillId="0" borderId="1" xfId="1" applyFont="1" applyBorder="1" applyAlignment="1">
      <alignment horizontal="center" vertical="center" shrinkToFit="1"/>
    </xf>
    <xf numFmtId="0" fontId="2" fillId="0" borderId="1" xfId="0" applyFont="1" applyBorder="1" applyAlignment="1">
      <alignment horizontal="center" vertical="center"/>
    </xf>
    <xf numFmtId="38" fontId="2" fillId="0" borderId="1" xfId="1" applyFont="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right" vertical="center"/>
    </xf>
    <xf numFmtId="38" fontId="6" fillId="0" borderId="1" xfId="1" applyFont="1" applyBorder="1" applyAlignment="1">
      <alignment horizontal="right" vertical="center"/>
    </xf>
    <xf numFmtId="0" fontId="2" fillId="0" borderId="0" xfId="0" applyFont="1" applyBorder="1" applyAlignment="1">
      <alignment horizontal="center" vertical="center"/>
    </xf>
    <xf numFmtId="0" fontId="6" fillId="0" borderId="0" xfId="0" applyFont="1" applyBorder="1" applyAlignment="1">
      <alignment horizontal="right" vertical="center"/>
    </xf>
    <xf numFmtId="176" fontId="6" fillId="0" borderId="0" xfId="0" applyNumberFormat="1" applyFont="1" applyBorder="1" applyAlignment="1">
      <alignment horizontal="right" vertical="center"/>
    </xf>
    <xf numFmtId="38" fontId="6" fillId="0" borderId="0" xfId="1" applyFont="1" applyBorder="1" applyAlignment="1">
      <alignment horizontal="right" vertical="center"/>
    </xf>
    <xf numFmtId="38" fontId="2" fillId="0" borderId="0" xfId="1" applyFont="1" applyBorder="1" applyAlignment="1">
      <alignment horizontal="center" vertical="center"/>
    </xf>
    <xf numFmtId="0" fontId="6" fillId="0" borderId="0" xfId="0" applyFont="1" applyAlignment="1">
      <alignment vertical="center"/>
    </xf>
    <xf numFmtId="176" fontId="6" fillId="0" borderId="1" xfId="1" applyNumberFormat="1" applyFont="1" applyBorder="1" applyAlignment="1">
      <alignment horizontal="center" vertical="center"/>
    </xf>
    <xf numFmtId="0" fontId="6" fillId="0" borderId="1" xfId="0" applyFont="1" applyFill="1" applyBorder="1" applyAlignment="1">
      <alignment horizontal="right" vertical="center"/>
    </xf>
    <xf numFmtId="0" fontId="2" fillId="0" borderId="1" xfId="0" applyFont="1" applyFill="1" applyBorder="1" applyAlignment="1">
      <alignment horizontal="center" vertical="center"/>
    </xf>
    <xf numFmtId="38" fontId="2" fillId="0" borderId="1" xfId="1" applyFont="1" applyFill="1" applyBorder="1" applyAlignment="1">
      <alignment horizontal="center" vertical="center"/>
    </xf>
    <xf numFmtId="38" fontId="6" fillId="0" borderId="1" xfId="1" applyFont="1" applyFill="1" applyBorder="1" applyAlignment="1">
      <alignment horizontal="right" vertical="center"/>
    </xf>
    <xf numFmtId="176" fontId="6" fillId="0" borderId="1" xfId="0" applyNumberFormat="1" applyFont="1" applyFill="1" applyBorder="1" applyAlignment="1">
      <alignment horizontal="right" vertical="center"/>
    </xf>
    <xf numFmtId="49" fontId="5" fillId="0" borderId="0" xfId="0" applyNumberFormat="1" applyFont="1" applyAlignment="1">
      <alignment horizontal="center" vertical="center" shrinkToFit="1"/>
    </xf>
    <xf numFmtId="49" fontId="2" fillId="0" borderId="0" xfId="0" applyNumberFormat="1" applyFont="1" applyAlignment="1">
      <alignment horizontal="center" vertical="center" shrinkToFit="1"/>
    </xf>
    <xf numFmtId="49" fontId="5" fillId="0" borderId="0" xfId="0" applyNumberFormat="1" applyFont="1" applyAlignment="1">
      <alignment vertical="center" shrinkToFit="1"/>
    </xf>
    <xf numFmtId="0" fontId="5" fillId="0" borderId="0" xfId="0" applyFont="1" applyAlignment="1">
      <alignment horizontal="center" vertical="center" shrinkToFit="1"/>
    </xf>
    <xf numFmtId="49" fontId="5" fillId="0" borderId="12" xfId="0" applyNumberFormat="1" applyFont="1" applyBorder="1" applyAlignment="1">
      <alignment vertical="center" shrinkToFit="1"/>
    </xf>
    <xf numFmtId="38" fontId="6" fillId="0" borderId="0" xfId="0" applyNumberFormat="1" applyFont="1" applyAlignment="1">
      <alignment horizontal="right" vertical="center" shrinkToFit="1"/>
    </xf>
    <xf numFmtId="38" fontId="6" fillId="0" borderId="14" xfId="1" applyFont="1" applyBorder="1" applyAlignment="1">
      <alignment horizontal="righ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right" vertical="center" shrinkToFit="1"/>
    </xf>
    <xf numFmtId="0" fontId="6" fillId="0" borderId="17" xfId="0" applyFont="1" applyBorder="1" applyAlignment="1">
      <alignment horizontal="center" vertical="center" shrinkToFit="1"/>
    </xf>
    <xf numFmtId="0" fontId="6" fillId="0" borderId="14" xfId="0" applyFont="1" applyBorder="1" applyAlignment="1">
      <alignment horizontal="right" vertical="center" shrinkToFit="1"/>
    </xf>
    <xf numFmtId="0" fontId="6" fillId="0" borderId="18" xfId="0" applyFont="1" applyBorder="1" applyAlignment="1">
      <alignment horizontal="right" vertical="center" shrinkToFit="1"/>
    </xf>
    <xf numFmtId="49" fontId="6" fillId="0" borderId="0" xfId="0" applyNumberFormat="1" applyFont="1" applyAlignment="1">
      <alignment horizontal="left" vertical="center" shrinkToFit="1"/>
    </xf>
    <xf numFmtId="49" fontId="6" fillId="0" borderId="0" xfId="0" applyNumberFormat="1" applyFont="1" applyAlignment="1">
      <alignment horizontal="center" vertical="center" shrinkToFit="1"/>
    </xf>
    <xf numFmtId="0" fontId="6" fillId="0" borderId="0" xfId="0" applyFont="1" applyAlignment="1">
      <alignment horizontal="righ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right" vertical="center" shrinkToFit="1"/>
    </xf>
    <xf numFmtId="38" fontId="6" fillId="0" borderId="20" xfId="1" applyFont="1" applyBorder="1" applyAlignment="1">
      <alignment horizontal="right" vertical="center" shrinkToFit="1"/>
    </xf>
    <xf numFmtId="0" fontId="6" fillId="0" borderId="21" xfId="0" applyFont="1" applyBorder="1" applyAlignment="1">
      <alignment horizontal="right" vertical="center" shrinkToFit="1"/>
    </xf>
    <xf numFmtId="38" fontId="6" fillId="0" borderId="22" xfId="1" applyFont="1" applyBorder="1" applyAlignment="1">
      <alignment horizontal="right" vertical="center" shrinkToFit="1"/>
    </xf>
    <xf numFmtId="0" fontId="6" fillId="0" borderId="22" xfId="0" applyFont="1" applyBorder="1" applyAlignment="1">
      <alignment horizontal="right" vertical="center" shrinkToFit="1"/>
    </xf>
    <xf numFmtId="0" fontId="6" fillId="0" borderId="24" xfId="0" applyFont="1" applyBorder="1" applyAlignment="1">
      <alignment horizontal="left" vertical="center" shrinkToFit="1"/>
    </xf>
    <xf numFmtId="0" fontId="6" fillId="0" borderId="1" xfId="0" applyFont="1" applyBorder="1" applyAlignment="1">
      <alignment horizontal="right" vertical="center" shrinkToFit="1"/>
    </xf>
    <xf numFmtId="0" fontId="6" fillId="0" borderId="27" xfId="0" applyFont="1" applyBorder="1" applyAlignment="1">
      <alignment horizontal="right" vertical="center" shrinkToFit="1"/>
    </xf>
    <xf numFmtId="49" fontId="6" fillId="0" borderId="0" xfId="0" applyNumberFormat="1" applyFont="1" applyAlignment="1">
      <alignment horizontal="center" vertical="center" textRotation="255" shrinkToFit="1"/>
    </xf>
    <xf numFmtId="20" fontId="6" fillId="0" borderId="29" xfId="0" applyNumberFormat="1" applyFont="1" applyBorder="1" applyAlignment="1">
      <alignment horizontal="center" vertical="center" shrinkToFit="1"/>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xf numFmtId="0" fontId="6" fillId="0" borderId="1" xfId="0" applyFont="1" applyFill="1" applyBorder="1" applyAlignment="1">
      <alignment horizontal="center" vertical="center" shrinkToFit="1"/>
    </xf>
    <xf numFmtId="0" fontId="6" fillId="0" borderId="26" xfId="0" applyFont="1" applyBorder="1" applyAlignment="1">
      <alignment horizontal="left" vertical="center" shrinkToFit="1"/>
    </xf>
    <xf numFmtId="49" fontId="5" fillId="0" borderId="0" xfId="0" applyNumberFormat="1" applyFont="1" applyAlignment="1">
      <alignment horizontal="left" vertical="center" shrinkToFit="1"/>
    </xf>
    <xf numFmtId="0" fontId="6" fillId="2" borderId="32" xfId="0" applyFont="1" applyFill="1" applyBorder="1" applyAlignment="1">
      <alignment vertical="center" shrinkToFit="1"/>
    </xf>
    <xf numFmtId="38" fontId="6" fillId="2" borderId="32" xfId="1" applyFont="1" applyFill="1" applyBorder="1" applyAlignment="1">
      <alignment vertical="center" shrinkToFit="1"/>
    </xf>
    <xf numFmtId="38" fontId="6" fillId="0" borderId="1" xfId="1" applyFont="1" applyBorder="1" applyAlignment="1">
      <alignment horizontal="right" vertical="center" shrinkToFit="1"/>
    </xf>
    <xf numFmtId="0" fontId="6" fillId="0" borderId="27"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0" xfId="0" applyFont="1" applyAlignment="1">
      <alignment horizontal="left" vertical="top" wrapText="1" shrinkToFi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8" fontId="6" fillId="0" borderId="2" xfId="1" applyFont="1" applyFill="1" applyBorder="1" applyAlignment="1">
      <alignment horizontal="center" vertical="center"/>
    </xf>
    <xf numFmtId="38" fontId="6" fillId="0" borderId="3" xfId="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Fill="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38" fontId="2" fillId="0" borderId="8" xfId="1" applyFont="1" applyFill="1" applyBorder="1" applyAlignment="1">
      <alignment horizontal="center" vertical="center"/>
    </xf>
    <xf numFmtId="38" fontId="2" fillId="0" borderId="0" xfId="1"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2" fillId="0" borderId="5" xfId="0" applyFont="1" applyBorder="1" applyAlignment="1">
      <alignment horizontal="center" vertical="center" shrinkToFi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5" fillId="0" borderId="12" xfId="0" applyFont="1" applyBorder="1" applyAlignment="1">
      <alignment horizontal="left" vertical="center" shrinkToFit="1"/>
    </xf>
    <xf numFmtId="0" fontId="5" fillId="0" borderId="0" xfId="0" applyFont="1" applyAlignment="1">
      <alignment horizontal="left" vertical="center"/>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6" fillId="0" borderId="0" xfId="0" applyFont="1" applyAlignment="1">
      <alignment horizontal="center" vertical="center" shrinkToFit="1"/>
    </xf>
    <xf numFmtId="0" fontId="5" fillId="0" borderId="0" xfId="0" applyFont="1" applyBorder="1" applyAlignment="1">
      <alignment horizontal="left"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38" fontId="6" fillId="0" borderId="45" xfId="1" applyFont="1" applyBorder="1" applyAlignment="1">
      <alignment horizontal="center" vertical="center" shrinkToFit="1"/>
    </xf>
    <xf numFmtId="38" fontId="6" fillId="0" borderId="46" xfId="1"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38" fontId="6" fillId="0" borderId="2" xfId="1" applyFont="1" applyBorder="1" applyAlignment="1">
      <alignment horizontal="right" vertical="center" shrinkToFit="1"/>
    </xf>
    <xf numFmtId="38" fontId="6" fillId="0" borderId="47" xfId="1" applyFont="1" applyBorder="1" applyAlignment="1">
      <alignment horizontal="right" vertical="center" shrinkToFit="1"/>
    </xf>
    <xf numFmtId="0" fontId="6" fillId="2" borderId="28"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8" fontId="6" fillId="2" borderId="2" xfId="1" applyFont="1" applyFill="1" applyBorder="1" applyAlignment="1">
      <alignment horizontal="right" vertical="center" shrinkToFit="1"/>
    </xf>
    <xf numFmtId="38" fontId="6" fillId="2" borderId="47" xfId="1" applyFont="1" applyFill="1" applyBorder="1" applyAlignment="1">
      <alignment horizontal="right" vertical="center" shrinkToFit="1"/>
    </xf>
    <xf numFmtId="0" fontId="6" fillId="0" borderId="29" xfId="0" applyFont="1" applyBorder="1" applyAlignment="1">
      <alignment horizontal="left" vertical="center" shrinkToFit="1"/>
    </xf>
    <xf numFmtId="0" fontId="6" fillId="0" borderId="18" xfId="0" applyFont="1" applyBorder="1" applyAlignment="1">
      <alignment horizontal="left"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38" fontId="6" fillId="2" borderId="48" xfId="1" applyFont="1" applyFill="1" applyBorder="1" applyAlignment="1">
      <alignment horizontal="right" vertical="center" shrinkToFit="1"/>
    </xf>
    <xf numFmtId="38" fontId="6" fillId="2" borderId="25" xfId="1" applyFont="1" applyFill="1" applyBorder="1" applyAlignment="1">
      <alignment horizontal="right" vertical="center" shrinkToFit="1"/>
    </xf>
    <xf numFmtId="0" fontId="6" fillId="0" borderId="0" xfId="0" applyFont="1" applyAlignment="1">
      <alignment horizontal="left"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31"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0" xfId="0" applyFont="1" applyAlignment="1">
      <alignment horizontal="left" vertical="top" wrapText="1" shrinkToFit="1"/>
    </xf>
    <xf numFmtId="0" fontId="6" fillId="0" borderId="14"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38"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AFD7-BFB1-465A-A078-E6FD67360E72}">
  <dimension ref="A1:O124"/>
  <sheetViews>
    <sheetView tabSelected="1" workbookViewId="0">
      <selection activeCell="P79" sqref="P79"/>
    </sheetView>
  </sheetViews>
  <sheetFormatPr defaultRowHeight="14.25" x14ac:dyDescent="0.15"/>
  <cols>
    <col min="1" max="1" width="3.25" style="29" customWidth="1"/>
    <col min="2" max="11" width="8.125" style="65" customWidth="1"/>
    <col min="12" max="12" width="2.5" style="65" customWidth="1"/>
    <col min="13" max="16384" width="9" style="65"/>
  </cols>
  <sheetData>
    <row r="1" spans="1:14" ht="22.5" customHeight="1" x14ac:dyDescent="0.15">
      <c r="B1" s="105" t="s">
        <v>101</v>
      </c>
      <c r="C1" s="95"/>
      <c r="D1" s="95"/>
      <c r="E1" s="95"/>
      <c r="F1" s="95"/>
      <c r="G1" s="95"/>
      <c r="H1" s="95"/>
      <c r="I1" s="95"/>
      <c r="J1" s="95"/>
    </row>
    <row r="2" spans="1:14" ht="21" customHeight="1" x14ac:dyDescent="0.15"/>
    <row r="3" spans="1:14" ht="21" customHeight="1" x14ac:dyDescent="0.15">
      <c r="A3" s="106" t="s">
        <v>51</v>
      </c>
      <c r="B3" s="106"/>
      <c r="C3" s="106"/>
      <c r="D3" s="106"/>
      <c r="E3" s="106"/>
      <c r="F3" s="106"/>
      <c r="G3" s="106"/>
      <c r="H3" s="106"/>
    </row>
    <row r="4" spans="1:14" ht="21" customHeight="1" x14ac:dyDescent="0.15">
      <c r="A4" s="40"/>
      <c r="B4" s="66"/>
      <c r="C4" s="66"/>
      <c r="D4" s="66"/>
      <c r="E4" s="66"/>
      <c r="F4" s="66"/>
      <c r="G4" s="66"/>
      <c r="H4" s="66"/>
    </row>
    <row r="5" spans="1:14" ht="21" customHeight="1" x14ac:dyDescent="0.15">
      <c r="A5" s="28"/>
      <c r="B5" s="30" t="s">
        <v>95</v>
      </c>
      <c r="C5" s="106" t="s">
        <v>52</v>
      </c>
      <c r="D5" s="106"/>
      <c r="E5" s="106"/>
      <c r="F5" s="106"/>
      <c r="G5" s="106"/>
      <c r="H5" s="66"/>
    </row>
    <row r="6" spans="1:14" ht="21" customHeight="1" x14ac:dyDescent="0.15">
      <c r="A6" s="41"/>
      <c r="B6" s="42" t="s">
        <v>53</v>
      </c>
      <c r="C6" s="107" t="s">
        <v>54</v>
      </c>
      <c r="D6" s="107"/>
      <c r="E6" s="42"/>
      <c r="F6" s="66"/>
      <c r="G6" s="66"/>
      <c r="H6" s="66"/>
    </row>
    <row r="7" spans="1:14" ht="21" customHeight="1" x14ac:dyDescent="0.15">
      <c r="A7" s="41"/>
      <c r="B7" s="42" t="s">
        <v>55</v>
      </c>
      <c r="C7" s="107" t="s">
        <v>56</v>
      </c>
      <c r="D7" s="107"/>
      <c r="E7" s="42"/>
      <c r="F7" s="42"/>
      <c r="H7" s="66"/>
      <c r="J7" s="66"/>
      <c r="K7" s="66"/>
    </row>
    <row r="8" spans="1:14" ht="21" customHeight="1" x14ac:dyDescent="0.15"/>
    <row r="9" spans="1:14" ht="21" customHeight="1" thickBot="1" x14ac:dyDescent="0.2">
      <c r="A9" s="28"/>
      <c r="B9" s="32" t="s">
        <v>98</v>
      </c>
      <c r="C9" s="103" t="s">
        <v>57</v>
      </c>
      <c r="D9" s="103"/>
      <c r="E9" s="103"/>
      <c r="F9" s="33">
        <f>SUM(C10,E10,G10,I10,K10)</f>
        <v>4217</v>
      </c>
      <c r="G9" s="66" t="s">
        <v>96</v>
      </c>
      <c r="H9" s="65" t="s">
        <v>97</v>
      </c>
    </row>
    <row r="10" spans="1:14" ht="21" customHeight="1" thickBot="1" x14ac:dyDescent="0.2">
      <c r="B10" s="67" t="s">
        <v>58</v>
      </c>
      <c r="C10" s="34">
        <v>1301</v>
      </c>
      <c r="D10" s="35" t="s">
        <v>59</v>
      </c>
      <c r="E10" s="36">
        <v>1908</v>
      </c>
      <c r="F10" s="37" t="s">
        <v>60</v>
      </c>
      <c r="G10" s="38">
        <v>3</v>
      </c>
      <c r="H10" s="35" t="s">
        <v>61</v>
      </c>
      <c r="I10" s="36">
        <v>908</v>
      </c>
      <c r="J10" s="37" t="s">
        <v>0</v>
      </c>
      <c r="K10" s="39">
        <v>97</v>
      </c>
    </row>
    <row r="11" spans="1:14" ht="21" customHeight="1" x14ac:dyDescent="0.15"/>
    <row r="12" spans="1:14" ht="21" customHeight="1" thickBot="1" x14ac:dyDescent="0.2">
      <c r="A12" s="28"/>
      <c r="B12" s="30" t="s">
        <v>99</v>
      </c>
      <c r="C12" s="103" t="s">
        <v>62</v>
      </c>
      <c r="D12" s="103"/>
      <c r="E12" s="103"/>
      <c r="F12" s="33">
        <v>4217</v>
      </c>
      <c r="G12" s="66" t="s">
        <v>96</v>
      </c>
      <c r="H12" s="65" t="s">
        <v>97</v>
      </c>
      <c r="N12" s="42"/>
    </row>
    <row r="13" spans="1:14" ht="21" customHeight="1" x14ac:dyDescent="0.15">
      <c r="B13" s="43" t="s">
        <v>63</v>
      </c>
      <c r="C13" s="44">
        <v>1052</v>
      </c>
      <c r="D13" s="45" t="s">
        <v>64</v>
      </c>
      <c r="E13" s="44">
        <v>597</v>
      </c>
      <c r="F13" s="70" t="s">
        <v>65</v>
      </c>
      <c r="G13" s="44">
        <v>889</v>
      </c>
      <c r="H13" s="70" t="s">
        <v>66</v>
      </c>
      <c r="I13" s="44">
        <v>43</v>
      </c>
      <c r="J13" s="70" t="s">
        <v>67</v>
      </c>
      <c r="K13" s="46">
        <v>188</v>
      </c>
      <c r="N13" s="42"/>
    </row>
    <row r="14" spans="1:14" ht="21" customHeight="1" x14ac:dyDescent="0.15">
      <c r="B14" s="58" t="s">
        <v>68</v>
      </c>
      <c r="C14" s="50">
        <v>136</v>
      </c>
      <c r="D14" s="62" t="s">
        <v>69</v>
      </c>
      <c r="E14" s="50">
        <v>132</v>
      </c>
      <c r="F14" s="72" t="s">
        <v>70</v>
      </c>
      <c r="G14" s="50">
        <v>317</v>
      </c>
      <c r="H14" s="72" t="s">
        <v>71</v>
      </c>
      <c r="I14" s="50">
        <v>405</v>
      </c>
      <c r="J14" s="72" t="s">
        <v>3</v>
      </c>
      <c r="K14" s="51">
        <v>148</v>
      </c>
      <c r="N14" s="42"/>
    </row>
    <row r="15" spans="1:14" ht="21" customHeight="1" x14ac:dyDescent="0.15">
      <c r="B15" s="58" t="s">
        <v>134</v>
      </c>
      <c r="C15" s="50">
        <v>107</v>
      </c>
      <c r="D15" s="62" t="s">
        <v>135</v>
      </c>
      <c r="E15" s="50">
        <v>7</v>
      </c>
      <c r="F15" s="72" t="s">
        <v>136</v>
      </c>
      <c r="G15" s="50">
        <v>84</v>
      </c>
      <c r="H15" s="72" t="s">
        <v>137</v>
      </c>
      <c r="I15" s="50">
        <v>11</v>
      </c>
      <c r="J15" s="72"/>
      <c r="K15" s="63"/>
      <c r="N15" s="42"/>
    </row>
    <row r="16" spans="1:14" ht="21" customHeight="1" thickBot="1" x14ac:dyDescent="0.2">
      <c r="B16" s="49" t="s">
        <v>138</v>
      </c>
      <c r="C16" s="48">
        <v>36</v>
      </c>
      <c r="D16" s="47" t="s">
        <v>139</v>
      </c>
      <c r="E16" s="48">
        <v>65</v>
      </c>
      <c r="F16" s="71"/>
      <c r="G16" s="71"/>
      <c r="H16" s="71"/>
      <c r="I16" s="71"/>
      <c r="J16" s="71"/>
      <c r="K16" s="64"/>
      <c r="N16" s="42"/>
    </row>
    <row r="17" spans="2:14" ht="21" customHeight="1" x14ac:dyDescent="0.15">
      <c r="D17" s="42"/>
      <c r="G17" s="42"/>
      <c r="J17" s="42"/>
      <c r="N17" s="42"/>
    </row>
    <row r="18" spans="2:14" ht="21" customHeight="1" thickBot="1" x14ac:dyDescent="0.2">
      <c r="B18" s="30" t="s">
        <v>100</v>
      </c>
      <c r="C18" s="103" t="s">
        <v>133</v>
      </c>
      <c r="D18" s="103"/>
      <c r="E18" s="108"/>
      <c r="F18" s="108"/>
      <c r="G18" s="108"/>
      <c r="J18" s="42"/>
      <c r="N18" s="42"/>
    </row>
    <row r="19" spans="2:14" ht="21" customHeight="1" x14ac:dyDescent="0.15">
      <c r="B19" s="109" t="s">
        <v>132</v>
      </c>
      <c r="C19" s="110"/>
      <c r="D19" s="111"/>
      <c r="E19" s="112" t="s">
        <v>141</v>
      </c>
      <c r="F19" s="113"/>
      <c r="G19" s="8"/>
      <c r="H19" s="42"/>
      <c r="J19" s="42"/>
      <c r="K19" s="42"/>
      <c r="N19" s="42"/>
    </row>
    <row r="20" spans="2:14" ht="21" customHeight="1" x14ac:dyDescent="0.15">
      <c r="B20" s="114" t="s">
        <v>113</v>
      </c>
      <c r="C20" s="115"/>
      <c r="D20" s="116"/>
      <c r="E20" s="117">
        <v>269</v>
      </c>
      <c r="F20" s="118"/>
      <c r="H20" s="42"/>
      <c r="J20" s="42"/>
      <c r="K20" s="42"/>
      <c r="N20" s="42"/>
    </row>
    <row r="21" spans="2:14" ht="21" customHeight="1" x14ac:dyDescent="0.15">
      <c r="B21" s="119" t="s">
        <v>114</v>
      </c>
      <c r="C21" s="120"/>
      <c r="D21" s="121"/>
      <c r="E21" s="122">
        <v>297</v>
      </c>
      <c r="F21" s="123"/>
      <c r="H21" s="42"/>
      <c r="J21" s="42"/>
      <c r="K21" s="42"/>
      <c r="N21" s="42"/>
    </row>
    <row r="22" spans="2:14" ht="21" customHeight="1" x14ac:dyDescent="0.15">
      <c r="B22" s="119" t="s">
        <v>115</v>
      </c>
      <c r="C22" s="120"/>
      <c r="D22" s="121"/>
      <c r="E22" s="122">
        <v>1334</v>
      </c>
      <c r="F22" s="123"/>
      <c r="H22" s="42"/>
      <c r="J22" s="42"/>
      <c r="K22" s="42"/>
      <c r="N22" s="42"/>
    </row>
    <row r="23" spans="2:14" ht="21" customHeight="1" x14ac:dyDescent="0.15">
      <c r="B23" s="119" t="s">
        <v>116</v>
      </c>
      <c r="C23" s="120"/>
      <c r="D23" s="121"/>
      <c r="E23" s="122">
        <v>342</v>
      </c>
      <c r="F23" s="123"/>
      <c r="H23" s="42"/>
      <c r="J23" s="42"/>
      <c r="K23" s="42"/>
      <c r="N23" s="42"/>
    </row>
    <row r="24" spans="2:14" ht="21" customHeight="1" x14ac:dyDescent="0.15">
      <c r="B24" s="119" t="s">
        <v>117</v>
      </c>
      <c r="C24" s="120"/>
      <c r="D24" s="121"/>
      <c r="E24" s="122">
        <v>530</v>
      </c>
      <c r="F24" s="123"/>
      <c r="H24" s="42"/>
      <c r="J24" s="42"/>
      <c r="K24" s="42"/>
      <c r="N24" s="42"/>
    </row>
    <row r="25" spans="2:14" ht="21" customHeight="1" x14ac:dyDescent="0.15">
      <c r="B25" s="119" t="s">
        <v>118</v>
      </c>
      <c r="C25" s="120"/>
      <c r="D25" s="121"/>
      <c r="E25" s="122">
        <v>125</v>
      </c>
      <c r="F25" s="123"/>
      <c r="H25" s="42"/>
      <c r="J25" s="42"/>
      <c r="K25" s="42"/>
      <c r="N25" s="42"/>
    </row>
    <row r="26" spans="2:14" ht="21" customHeight="1" x14ac:dyDescent="0.15">
      <c r="B26" s="119" t="s">
        <v>119</v>
      </c>
      <c r="C26" s="120"/>
      <c r="D26" s="121"/>
      <c r="E26" s="122">
        <v>78</v>
      </c>
      <c r="F26" s="123"/>
      <c r="H26" s="42"/>
      <c r="J26" s="42"/>
      <c r="K26" s="42"/>
      <c r="N26" s="42"/>
    </row>
    <row r="27" spans="2:14" ht="21" customHeight="1" x14ac:dyDescent="0.15">
      <c r="B27" s="119" t="s">
        <v>120</v>
      </c>
      <c r="C27" s="120"/>
      <c r="D27" s="121"/>
      <c r="E27" s="122">
        <v>281</v>
      </c>
      <c r="F27" s="123"/>
      <c r="H27" s="42"/>
      <c r="J27" s="42"/>
      <c r="K27" s="42"/>
      <c r="N27" s="42"/>
    </row>
    <row r="28" spans="2:14" ht="21" customHeight="1" x14ac:dyDescent="0.15">
      <c r="B28" s="119" t="s">
        <v>121</v>
      </c>
      <c r="C28" s="120"/>
      <c r="D28" s="121"/>
      <c r="E28" s="122">
        <v>75</v>
      </c>
      <c r="F28" s="123"/>
      <c r="H28" s="42"/>
      <c r="J28" s="42"/>
      <c r="K28" s="42"/>
      <c r="N28" s="42"/>
    </row>
    <row r="29" spans="2:14" ht="21" customHeight="1" x14ac:dyDescent="0.15">
      <c r="B29" s="119" t="s">
        <v>122</v>
      </c>
      <c r="C29" s="120"/>
      <c r="D29" s="121"/>
      <c r="E29" s="122">
        <v>443</v>
      </c>
      <c r="F29" s="123"/>
      <c r="H29" s="42"/>
      <c r="J29" s="42"/>
      <c r="K29" s="42"/>
    </row>
    <row r="30" spans="2:14" ht="21" customHeight="1" x14ac:dyDescent="0.15">
      <c r="B30" s="119" t="s">
        <v>123</v>
      </c>
      <c r="C30" s="120"/>
      <c r="D30" s="121"/>
      <c r="E30" s="122">
        <v>33</v>
      </c>
      <c r="F30" s="123"/>
      <c r="H30" s="42"/>
      <c r="J30" s="42"/>
      <c r="K30" s="42"/>
    </row>
    <row r="31" spans="2:14" ht="21" customHeight="1" x14ac:dyDescent="0.15">
      <c r="B31" s="119" t="s">
        <v>124</v>
      </c>
      <c r="C31" s="120"/>
      <c r="D31" s="121"/>
      <c r="E31" s="122">
        <v>96</v>
      </c>
      <c r="F31" s="123"/>
      <c r="H31" s="42"/>
      <c r="J31" s="42"/>
      <c r="K31" s="42"/>
    </row>
    <row r="32" spans="2:14" ht="21" customHeight="1" x14ac:dyDescent="0.15">
      <c r="B32" s="119" t="s">
        <v>125</v>
      </c>
      <c r="C32" s="120"/>
      <c r="D32" s="121"/>
      <c r="E32" s="122">
        <v>39</v>
      </c>
      <c r="F32" s="123"/>
      <c r="H32" s="42"/>
      <c r="J32" s="42"/>
      <c r="K32" s="42"/>
    </row>
    <row r="33" spans="1:15" ht="21" customHeight="1" x14ac:dyDescent="0.15">
      <c r="B33" s="119" t="s">
        <v>126</v>
      </c>
      <c r="C33" s="120"/>
      <c r="D33" s="121"/>
      <c r="E33" s="122">
        <v>43</v>
      </c>
      <c r="F33" s="123"/>
      <c r="H33" s="42"/>
      <c r="J33" s="42"/>
      <c r="K33" s="42"/>
    </row>
    <row r="34" spans="1:15" ht="21" customHeight="1" x14ac:dyDescent="0.15">
      <c r="B34" s="119" t="s">
        <v>127</v>
      </c>
      <c r="C34" s="120"/>
      <c r="D34" s="121"/>
      <c r="E34" s="122">
        <v>13</v>
      </c>
      <c r="F34" s="123"/>
      <c r="H34" s="42"/>
      <c r="J34" s="42"/>
      <c r="K34" s="42"/>
    </row>
    <row r="35" spans="1:15" ht="21" customHeight="1" x14ac:dyDescent="0.15">
      <c r="B35" s="119" t="s">
        <v>128</v>
      </c>
      <c r="C35" s="120"/>
      <c r="D35" s="121"/>
      <c r="E35" s="122">
        <v>121</v>
      </c>
      <c r="F35" s="123"/>
      <c r="H35" s="42"/>
      <c r="J35" s="42"/>
      <c r="K35" s="42"/>
    </row>
    <row r="36" spans="1:15" ht="21" customHeight="1" x14ac:dyDescent="0.15">
      <c r="B36" s="119" t="s">
        <v>129</v>
      </c>
      <c r="C36" s="120"/>
      <c r="D36" s="121"/>
      <c r="E36" s="122">
        <v>89</v>
      </c>
      <c r="F36" s="123"/>
      <c r="H36" s="42"/>
      <c r="J36" s="42"/>
      <c r="K36" s="42"/>
    </row>
    <row r="37" spans="1:15" ht="21" customHeight="1" x14ac:dyDescent="0.15">
      <c r="B37" s="119" t="s">
        <v>130</v>
      </c>
      <c r="C37" s="120"/>
      <c r="D37" s="121"/>
      <c r="E37" s="122">
        <v>8</v>
      </c>
      <c r="F37" s="123"/>
      <c r="H37" s="42"/>
      <c r="K37" s="42"/>
    </row>
    <row r="38" spans="1:15" ht="21" customHeight="1" x14ac:dyDescent="0.15">
      <c r="B38" s="119" t="s">
        <v>131</v>
      </c>
      <c r="C38" s="120"/>
      <c r="D38" s="121"/>
      <c r="E38" s="122">
        <v>1</v>
      </c>
      <c r="F38" s="123"/>
      <c r="H38" s="42"/>
      <c r="K38" s="42"/>
    </row>
    <row r="39" spans="1:15" ht="21" customHeight="1" thickBot="1" x14ac:dyDescent="0.2">
      <c r="B39" s="126" t="s">
        <v>140</v>
      </c>
      <c r="C39" s="127"/>
      <c r="D39" s="128"/>
      <c r="E39" s="129">
        <f>SUM(E20:E38)</f>
        <v>4217</v>
      </c>
      <c r="F39" s="130"/>
      <c r="H39" s="42"/>
      <c r="K39" s="42"/>
    </row>
    <row r="40" spans="1:15" ht="21" customHeight="1" x14ac:dyDescent="0.15">
      <c r="B40" s="7"/>
      <c r="C40" s="60"/>
      <c r="D40" s="61"/>
      <c r="G40" s="42"/>
      <c r="J40" s="42"/>
    </row>
    <row r="41" spans="1:15" ht="21" customHeight="1" x14ac:dyDescent="0.15">
      <c r="A41" s="59"/>
      <c r="B41" s="59" t="s">
        <v>72</v>
      </c>
      <c r="C41" s="106" t="s">
        <v>73</v>
      </c>
      <c r="D41" s="106"/>
      <c r="E41" s="106"/>
      <c r="F41" s="106"/>
    </row>
    <row r="42" spans="1:15" ht="21" customHeight="1" thickBot="1" x14ac:dyDescent="0.2">
      <c r="B42" s="131" t="s">
        <v>74</v>
      </c>
      <c r="C42" s="131"/>
      <c r="D42" s="131"/>
    </row>
    <row r="43" spans="1:15" ht="21" customHeight="1" thickBot="1" x14ac:dyDescent="0.2">
      <c r="B43" s="132" t="s">
        <v>75</v>
      </c>
      <c r="C43" s="133"/>
      <c r="D43" s="133"/>
      <c r="E43" s="68" t="s">
        <v>76</v>
      </c>
      <c r="F43" s="68" t="s">
        <v>77</v>
      </c>
      <c r="G43" s="68" t="s">
        <v>78</v>
      </c>
      <c r="H43" s="124" t="s">
        <v>79</v>
      </c>
      <c r="I43" s="124"/>
      <c r="J43" s="124"/>
      <c r="K43" s="125"/>
      <c r="M43" s="1"/>
      <c r="N43" s="1"/>
      <c r="O43" s="1"/>
    </row>
    <row r="44" spans="1:15" ht="21" customHeight="1" x14ac:dyDescent="0.15">
      <c r="A44" s="52"/>
      <c r="B44" s="69"/>
      <c r="C44" s="69"/>
      <c r="D44" s="69"/>
      <c r="E44" s="69"/>
      <c r="F44" s="69"/>
      <c r="G44" s="69"/>
      <c r="H44" s="69"/>
      <c r="I44" s="69"/>
      <c r="J44" s="69"/>
      <c r="K44" s="69"/>
    </row>
    <row r="45" spans="1:15" ht="21" customHeight="1" thickBot="1" x14ac:dyDescent="0.2">
      <c r="B45" s="131" t="s">
        <v>80</v>
      </c>
      <c r="C45" s="131"/>
      <c r="D45" s="131"/>
      <c r="E45" s="107"/>
      <c r="F45" s="107"/>
    </row>
    <row r="46" spans="1:15" ht="21" customHeight="1" x14ac:dyDescent="0.15">
      <c r="B46" s="134" t="s">
        <v>81</v>
      </c>
      <c r="C46" s="136" t="s">
        <v>82</v>
      </c>
      <c r="D46" s="136"/>
      <c r="E46" s="70" t="s">
        <v>83</v>
      </c>
      <c r="F46" s="70" t="s">
        <v>84</v>
      </c>
      <c r="G46" s="137" t="s">
        <v>85</v>
      </c>
      <c r="H46" s="138"/>
      <c r="I46" s="138"/>
      <c r="J46" s="138"/>
      <c r="K46" s="139"/>
    </row>
    <row r="47" spans="1:15" ht="21" customHeight="1" thickBot="1" x14ac:dyDescent="0.2">
      <c r="B47" s="135"/>
      <c r="C47" s="143" t="s">
        <v>86</v>
      </c>
      <c r="D47" s="143"/>
      <c r="E47" s="71" t="s">
        <v>83</v>
      </c>
      <c r="F47" s="71" t="s">
        <v>84</v>
      </c>
      <c r="G47" s="140"/>
      <c r="H47" s="141"/>
      <c r="I47" s="141"/>
      <c r="J47" s="141"/>
      <c r="K47" s="142"/>
    </row>
    <row r="48" spans="1:15" ht="21" customHeight="1" x14ac:dyDescent="0.15">
      <c r="G48" s="66"/>
      <c r="H48" s="66"/>
      <c r="I48" s="66"/>
      <c r="J48" s="66"/>
      <c r="K48" s="66"/>
    </row>
    <row r="49" spans="1:11" ht="21" customHeight="1" thickBot="1" x14ac:dyDescent="0.2">
      <c r="B49" s="131" t="s">
        <v>87</v>
      </c>
      <c r="C49" s="131"/>
      <c r="D49" s="131"/>
    </row>
    <row r="50" spans="1:11" ht="21" customHeight="1" thickBot="1" x14ac:dyDescent="0.2">
      <c r="B50" s="132" t="s">
        <v>88</v>
      </c>
      <c r="C50" s="133"/>
      <c r="D50" s="133"/>
      <c r="E50" s="68" t="s">
        <v>89</v>
      </c>
      <c r="F50" s="53" t="s">
        <v>90</v>
      </c>
      <c r="G50" s="145" t="s">
        <v>91</v>
      </c>
      <c r="H50" s="146"/>
      <c r="I50" s="146"/>
      <c r="J50" s="146"/>
      <c r="K50" s="147"/>
    </row>
    <row r="51" spans="1:11" ht="21" customHeight="1" x14ac:dyDescent="0.15"/>
    <row r="52" spans="1:11" ht="21" customHeight="1" x14ac:dyDescent="0.15"/>
    <row r="53" spans="1:11" ht="21" customHeight="1" x14ac:dyDescent="0.15">
      <c r="A53" s="28" t="s">
        <v>1</v>
      </c>
      <c r="B53" s="104" t="s">
        <v>92</v>
      </c>
      <c r="C53" s="104"/>
      <c r="D53" s="104"/>
      <c r="E53" s="104"/>
    </row>
    <row r="54" spans="1:11" ht="21" customHeight="1" x14ac:dyDescent="0.15">
      <c r="B54" s="102" t="s">
        <v>142</v>
      </c>
      <c r="C54" s="102"/>
      <c r="D54" s="102"/>
      <c r="E54" s="102"/>
      <c r="F54" s="102"/>
      <c r="G54" s="102"/>
      <c r="H54" s="102"/>
      <c r="I54" s="102"/>
      <c r="J54" s="102"/>
      <c r="K54" s="102"/>
    </row>
    <row r="55" spans="1:11" ht="21" customHeight="1" x14ac:dyDescent="0.15">
      <c r="B55" s="102"/>
      <c r="C55" s="102"/>
      <c r="D55" s="102"/>
      <c r="E55" s="102"/>
      <c r="F55" s="102"/>
      <c r="G55" s="102"/>
      <c r="H55" s="102"/>
      <c r="I55" s="102"/>
      <c r="J55" s="102"/>
      <c r="K55" s="102"/>
    </row>
    <row r="56" spans="1:11" ht="21" customHeight="1" x14ac:dyDescent="0.15">
      <c r="B56" s="102"/>
      <c r="C56" s="102"/>
      <c r="D56" s="102"/>
      <c r="E56" s="102"/>
      <c r="F56" s="102"/>
      <c r="G56" s="102"/>
      <c r="H56" s="102"/>
      <c r="I56" s="102"/>
      <c r="J56" s="102"/>
      <c r="K56" s="102"/>
    </row>
    <row r="57" spans="1:11" ht="21" customHeight="1" x14ac:dyDescent="0.15">
      <c r="B57" s="102"/>
      <c r="C57" s="102"/>
      <c r="D57" s="102"/>
      <c r="E57" s="102"/>
      <c r="F57" s="102"/>
      <c r="G57" s="102"/>
      <c r="H57" s="102"/>
      <c r="I57" s="102"/>
      <c r="J57" s="102"/>
      <c r="K57" s="102"/>
    </row>
    <row r="58" spans="1:11" ht="21" customHeight="1" x14ac:dyDescent="0.15">
      <c r="B58" s="102"/>
      <c r="C58" s="102"/>
      <c r="D58" s="102"/>
      <c r="E58" s="102"/>
      <c r="F58" s="102"/>
      <c r="G58" s="102"/>
      <c r="H58" s="102"/>
      <c r="I58" s="102"/>
      <c r="J58" s="102"/>
      <c r="K58" s="102"/>
    </row>
    <row r="59" spans="1:11" ht="21" customHeight="1" x14ac:dyDescent="0.15">
      <c r="A59" s="28" t="s">
        <v>1</v>
      </c>
      <c r="B59" s="31" t="s">
        <v>93</v>
      </c>
    </row>
    <row r="60" spans="1:11" ht="21" customHeight="1" x14ac:dyDescent="0.15">
      <c r="B60" s="144" t="s">
        <v>107</v>
      </c>
      <c r="C60" s="144"/>
      <c r="D60" s="144"/>
      <c r="E60" s="144"/>
      <c r="F60" s="144"/>
      <c r="G60" s="144"/>
      <c r="H60" s="144"/>
      <c r="I60" s="144"/>
      <c r="J60" s="144"/>
      <c r="K60" s="144"/>
    </row>
    <row r="61" spans="1:11" ht="21" customHeight="1" x14ac:dyDescent="0.15">
      <c r="B61" s="144"/>
      <c r="C61" s="144"/>
      <c r="D61" s="144"/>
      <c r="E61" s="144"/>
      <c r="F61" s="144"/>
      <c r="G61" s="144"/>
      <c r="H61" s="144"/>
      <c r="I61" s="144"/>
      <c r="J61" s="144"/>
      <c r="K61" s="144"/>
    </row>
    <row r="62" spans="1:11" ht="21" customHeight="1" x14ac:dyDescent="0.15">
      <c r="A62" s="28" t="s">
        <v>1</v>
      </c>
      <c r="B62" s="31" t="s">
        <v>94</v>
      </c>
    </row>
    <row r="63" spans="1:11" ht="21" customHeight="1" x14ac:dyDescent="0.15">
      <c r="B63" s="144" t="s">
        <v>108</v>
      </c>
      <c r="C63" s="144"/>
      <c r="D63" s="144"/>
      <c r="E63" s="144"/>
      <c r="F63" s="144"/>
      <c r="G63" s="144"/>
      <c r="H63" s="144"/>
      <c r="I63" s="144"/>
      <c r="J63" s="144"/>
      <c r="K63" s="144"/>
    </row>
    <row r="64" spans="1:11" ht="21" customHeight="1" x14ac:dyDescent="0.15">
      <c r="B64" s="144"/>
      <c r="C64" s="144"/>
      <c r="D64" s="144"/>
      <c r="E64" s="144"/>
      <c r="F64" s="144"/>
      <c r="G64" s="144"/>
      <c r="H64" s="144"/>
      <c r="I64" s="144"/>
      <c r="J64" s="144"/>
      <c r="K64" s="144"/>
    </row>
    <row r="65" spans="1:11" ht="21" customHeight="1" x14ac:dyDescent="0.15">
      <c r="B65" s="144"/>
      <c r="C65" s="144"/>
      <c r="D65" s="144"/>
      <c r="E65" s="144"/>
      <c r="F65" s="144"/>
      <c r="G65" s="144"/>
      <c r="H65" s="144"/>
      <c r="I65" s="144"/>
      <c r="J65" s="144"/>
      <c r="K65" s="144"/>
    </row>
    <row r="66" spans="1:11" ht="21" customHeight="1" x14ac:dyDescent="0.15">
      <c r="B66" s="144"/>
      <c r="C66" s="144"/>
      <c r="D66" s="144"/>
      <c r="E66" s="144"/>
      <c r="F66" s="144"/>
      <c r="G66" s="144"/>
      <c r="H66" s="144"/>
      <c r="I66" s="144"/>
      <c r="J66" s="144"/>
      <c r="K66" s="144"/>
    </row>
    <row r="67" spans="1:11" ht="21" customHeight="1" x14ac:dyDescent="0.15">
      <c r="B67" s="144"/>
      <c r="C67" s="144"/>
      <c r="D67" s="144"/>
      <c r="E67" s="144"/>
      <c r="F67" s="144"/>
      <c r="G67" s="144"/>
      <c r="H67" s="144"/>
      <c r="I67" s="144"/>
      <c r="J67" s="144"/>
      <c r="K67" s="144"/>
    </row>
    <row r="68" spans="1:11" s="21" customFormat="1" ht="18.75" customHeight="1" x14ac:dyDescent="0.15">
      <c r="A68" s="104" t="s">
        <v>4</v>
      </c>
      <c r="B68" s="104"/>
      <c r="C68" s="104"/>
      <c r="D68" s="104"/>
      <c r="E68" s="104"/>
    </row>
    <row r="69" spans="1:11" s="21" customFormat="1" ht="18.75" customHeight="1" x14ac:dyDescent="0.15">
      <c r="A69" s="54"/>
      <c r="B69" s="54"/>
      <c r="C69" s="54"/>
      <c r="D69" s="54"/>
      <c r="E69" s="54"/>
      <c r="F69" s="54"/>
      <c r="G69" s="54"/>
      <c r="H69" s="54"/>
    </row>
    <row r="70" spans="1:11" s="21" customFormat="1" ht="18.75" customHeight="1" x14ac:dyDescent="0.15">
      <c r="A70" s="100" t="s">
        <v>5</v>
      </c>
      <c r="B70" s="100"/>
      <c r="C70" s="54"/>
      <c r="D70" s="54"/>
      <c r="E70" s="54"/>
      <c r="F70" s="54"/>
      <c r="G70" s="54"/>
      <c r="H70" s="54"/>
    </row>
    <row r="71" spans="1:11" s="21" customFormat="1" ht="75" customHeight="1" x14ac:dyDescent="0.15">
      <c r="A71" s="101" t="s">
        <v>109</v>
      </c>
      <c r="B71" s="101"/>
      <c r="C71" s="101"/>
      <c r="D71" s="101"/>
      <c r="E71" s="101"/>
      <c r="F71" s="101"/>
      <c r="G71" s="101"/>
      <c r="H71" s="101"/>
      <c r="I71" s="101"/>
      <c r="J71" s="101"/>
      <c r="K71" s="101"/>
    </row>
    <row r="72" spans="1:11" s="21" customFormat="1" ht="18.75" customHeight="1" x14ac:dyDescent="0.15">
      <c r="A72" s="101"/>
      <c r="B72" s="101"/>
      <c r="C72" s="101"/>
      <c r="D72" s="101"/>
      <c r="E72" s="101"/>
      <c r="F72" s="101"/>
      <c r="G72" s="101"/>
      <c r="H72" s="101"/>
      <c r="I72" s="101"/>
      <c r="J72" s="101"/>
      <c r="K72" s="101"/>
    </row>
    <row r="73" spans="1:11" s="21" customFormat="1" ht="18.75" customHeight="1" x14ac:dyDescent="0.15">
      <c r="A73" s="100" t="s">
        <v>6</v>
      </c>
      <c r="B73" s="100"/>
      <c r="C73" s="100"/>
      <c r="D73" s="54"/>
      <c r="E73" s="54"/>
      <c r="F73" s="54"/>
      <c r="G73" s="54"/>
      <c r="H73" s="54"/>
    </row>
    <row r="74" spans="1:11" s="21" customFormat="1" ht="74.25" customHeight="1" x14ac:dyDescent="0.15">
      <c r="A74" s="101" t="s">
        <v>110</v>
      </c>
      <c r="B74" s="101"/>
      <c r="C74" s="101"/>
      <c r="D74" s="101"/>
      <c r="E74" s="101"/>
      <c r="F74" s="101"/>
      <c r="G74" s="101"/>
      <c r="H74" s="101"/>
      <c r="I74" s="101"/>
      <c r="J74" s="101"/>
      <c r="K74" s="101"/>
    </row>
    <row r="75" spans="1:11" s="21" customFormat="1" ht="18.75" customHeight="1" x14ac:dyDescent="0.15">
      <c r="A75" s="54"/>
      <c r="B75" s="54"/>
      <c r="C75" s="54"/>
      <c r="D75" s="54"/>
      <c r="E75" s="54"/>
      <c r="F75" s="54"/>
      <c r="G75" s="54"/>
      <c r="H75" s="54"/>
    </row>
    <row r="76" spans="1:11" s="21" customFormat="1" ht="18.75" customHeight="1" x14ac:dyDescent="0.15">
      <c r="A76" s="100" t="s">
        <v>7</v>
      </c>
      <c r="B76" s="100"/>
      <c r="C76" s="100"/>
      <c r="D76" s="100"/>
      <c r="E76" s="100"/>
      <c r="F76" s="100"/>
      <c r="G76" s="54"/>
      <c r="H76" s="54"/>
    </row>
    <row r="77" spans="1:11" s="21" customFormat="1" ht="75.75" customHeight="1" x14ac:dyDescent="0.15">
      <c r="A77" s="101" t="s">
        <v>112</v>
      </c>
      <c r="B77" s="101"/>
      <c r="C77" s="101"/>
      <c r="D77" s="101"/>
      <c r="E77" s="101"/>
      <c r="F77" s="101"/>
      <c r="G77" s="101"/>
      <c r="H77" s="101"/>
      <c r="I77" s="101"/>
      <c r="J77" s="101"/>
      <c r="K77" s="101"/>
    </row>
    <row r="78" spans="1:11" s="56" customFormat="1" ht="18.75" customHeight="1" x14ac:dyDescent="0.15">
      <c r="A78" s="55"/>
    </row>
    <row r="79" spans="1:11" s="21" customFormat="1" ht="18.75" customHeight="1" x14ac:dyDescent="0.15">
      <c r="A79" s="100" t="s">
        <v>8</v>
      </c>
      <c r="B79" s="100"/>
      <c r="C79" s="54"/>
      <c r="D79" s="54"/>
      <c r="E79" s="54"/>
      <c r="F79" s="54"/>
      <c r="G79" s="54"/>
      <c r="H79" s="54"/>
    </row>
    <row r="80" spans="1:11" s="21" customFormat="1" ht="75.75" customHeight="1" x14ac:dyDescent="0.15">
      <c r="A80" s="102" t="s">
        <v>111</v>
      </c>
      <c r="B80" s="102"/>
      <c r="C80" s="102"/>
      <c r="D80" s="102"/>
      <c r="E80" s="102"/>
      <c r="F80" s="102"/>
      <c r="G80" s="102"/>
      <c r="H80" s="102"/>
      <c r="I80" s="102"/>
      <c r="J80" s="102"/>
      <c r="K80" s="102"/>
    </row>
    <row r="81" spans="1:13" s="3" customFormat="1" ht="18.75" customHeight="1" x14ac:dyDescent="0.15">
      <c r="A81" s="95" t="s">
        <v>102</v>
      </c>
      <c r="B81" s="95"/>
      <c r="C81" s="95"/>
      <c r="D81" s="95"/>
      <c r="E81" s="95"/>
      <c r="F81" s="95"/>
      <c r="G81" s="95"/>
      <c r="H81" s="95"/>
      <c r="I81" s="95"/>
      <c r="J81" s="95"/>
      <c r="K81" s="6"/>
      <c r="L81" s="6"/>
      <c r="M81" s="6"/>
    </row>
    <row r="82" spans="1:13" s="3" customFormat="1" ht="18.75" customHeight="1" x14ac:dyDescent="0.15">
      <c r="A82" s="2"/>
      <c r="B82" s="2"/>
      <c r="C82" s="2"/>
      <c r="D82" s="2"/>
      <c r="E82" s="2"/>
      <c r="F82" s="2"/>
      <c r="G82" s="2"/>
      <c r="H82" s="2"/>
      <c r="I82" s="2"/>
      <c r="J82" s="2"/>
      <c r="K82" s="2"/>
      <c r="L82" s="2"/>
      <c r="M82" s="2"/>
    </row>
    <row r="83" spans="1:13" s="3" customFormat="1" ht="18.75" customHeight="1" x14ac:dyDescent="0.15">
      <c r="A83" s="96" t="s">
        <v>20</v>
      </c>
      <c r="B83" s="96"/>
      <c r="C83" s="96"/>
      <c r="D83" s="96"/>
      <c r="E83" s="96"/>
      <c r="F83" s="96"/>
      <c r="G83" s="96"/>
      <c r="H83" s="96"/>
      <c r="I83" s="96"/>
      <c r="J83" s="96"/>
    </row>
    <row r="84" spans="1:13" s="3" customFormat="1" ht="18.75" customHeight="1" x14ac:dyDescent="0.15">
      <c r="A84" s="74" t="s">
        <v>22</v>
      </c>
      <c r="B84" s="57" t="s">
        <v>106</v>
      </c>
      <c r="C84" s="74" t="s">
        <v>23</v>
      </c>
      <c r="D84" s="9" t="s">
        <v>24</v>
      </c>
      <c r="E84" s="74" t="s">
        <v>25</v>
      </c>
      <c r="F84" s="9" t="s">
        <v>26</v>
      </c>
      <c r="G84" s="10" t="s">
        <v>27</v>
      </c>
      <c r="H84" s="9" t="s">
        <v>28</v>
      </c>
      <c r="I84" s="10" t="s">
        <v>29</v>
      </c>
      <c r="J84" s="9" t="s">
        <v>30</v>
      </c>
    </row>
    <row r="85" spans="1:13" s="3" customFormat="1" ht="18.75" customHeight="1" x14ac:dyDescent="0.15">
      <c r="A85" s="24">
        <v>9</v>
      </c>
      <c r="B85" s="24">
        <v>44</v>
      </c>
      <c r="C85" s="24">
        <v>53</v>
      </c>
      <c r="D85" s="24">
        <v>132</v>
      </c>
      <c r="E85" s="24">
        <v>108</v>
      </c>
      <c r="F85" s="24">
        <v>70</v>
      </c>
      <c r="G85" s="25">
        <v>43</v>
      </c>
      <c r="H85" s="24">
        <v>27</v>
      </c>
      <c r="I85" s="25">
        <v>25</v>
      </c>
      <c r="J85" s="24">
        <f>SUM(A85:I85)</f>
        <v>511</v>
      </c>
    </row>
    <row r="86" spans="1:13" s="3" customFormat="1" ht="18.75" customHeight="1" x14ac:dyDescent="0.15">
      <c r="A86" s="13">
        <f>SUM(A85/J85)</f>
        <v>1.7612524461839529E-2</v>
      </c>
      <c r="B86" s="13">
        <f>SUM(B85/J85)</f>
        <v>8.6105675146771032E-2</v>
      </c>
      <c r="C86" s="13">
        <f>SUM(C85/J85)</f>
        <v>0.10371819960861056</v>
      </c>
      <c r="D86" s="13">
        <f>SUM(D85/J85)</f>
        <v>0.2583170254403131</v>
      </c>
      <c r="E86" s="13">
        <f>SUM(E85/J85)</f>
        <v>0.21135029354207435</v>
      </c>
      <c r="F86" s="13">
        <f>SUM(F85/J85)</f>
        <v>0.13698630136986301</v>
      </c>
      <c r="G86" s="22">
        <f>SUM(G85/J85)</f>
        <v>8.4148727984344418E-2</v>
      </c>
      <c r="H86" s="13">
        <f>SUM(H85/J85)</f>
        <v>5.2837573385518588E-2</v>
      </c>
      <c r="I86" s="22">
        <f>SUM(I85/J85)</f>
        <v>4.8923679060665359E-2</v>
      </c>
      <c r="J86" s="13">
        <f>SUM(A86:I86)</f>
        <v>1</v>
      </c>
    </row>
    <row r="87" spans="1:13" s="3" customFormat="1" ht="18.75" customHeight="1" x14ac:dyDescent="0.15">
      <c r="G87" s="5"/>
      <c r="I87" s="5"/>
    </row>
    <row r="88" spans="1:13" s="3" customFormat="1" ht="18.75" customHeight="1" x14ac:dyDescent="0.15">
      <c r="A88" s="94" t="s">
        <v>18</v>
      </c>
      <c r="B88" s="94"/>
      <c r="C88" s="94"/>
      <c r="D88" s="94"/>
      <c r="E88" s="94"/>
      <c r="F88" s="94"/>
      <c r="G88" s="94"/>
      <c r="H88" s="94"/>
      <c r="I88" s="94"/>
      <c r="J88" s="94"/>
    </row>
    <row r="89" spans="1:13" s="3" customFormat="1" ht="18.75" customHeight="1" x14ac:dyDescent="0.15">
      <c r="A89" s="84" t="s">
        <v>21</v>
      </c>
      <c r="B89" s="85"/>
      <c r="C89" s="76" t="s">
        <v>103</v>
      </c>
      <c r="D89" s="77"/>
      <c r="E89" s="76" t="s">
        <v>45</v>
      </c>
      <c r="F89" s="77"/>
      <c r="G89" s="80" t="s">
        <v>46</v>
      </c>
      <c r="H89" s="81"/>
      <c r="I89" s="97"/>
      <c r="J89" s="99"/>
    </row>
    <row r="90" spans="1:13" s="3" customFormat="1" ht="18.75" customHeight="1" x14ac:dyDescent="0.15">
      <c r="A90" s="97"/>
      <c r="B90" s="98"/>
      <c r="C90" s="24" t="s">
        <v>19</v>
      </c>
      <c r="D90" s="24" t="s">
        <v>11</v>
      </c>
      <c r="E90" s="24" t="s">
        <v>19</v>
      </c>
      <c r="F90" s="24" t="s">
        <v>11</v>
      </c>
      <c r="G90" s="11" t="s">
        <v>2</v>
      </c>
      <c r="H90" s="11" t="s">
        <v>44</v>
      </c>
      <c r="I90" s="20"/>
      <c r="J90" s="16"/>
    </row>
    <row r="91" spans="1:13" s="3" customFormat="1" ht="18.75" customHeight="1" x14ac:dyDescent="0.15">
      <c r="A91" s="86"/>
      <c r="B91" s="87"/>
      <c r="C91" s="24">
        <v>21</v>
      </c>
      <c r="D91" s="24">
        <v>301</v>
      </c>
      <c r="E91" s="24">
        <v>24</v>
      </c>
      <c r="F91" s="24">
        <v>299</v>
      </c>
      <c r="G91" s="11">
        <v>39</v>
      </c>
      <c r="H91" s="11">
        <v>378</v>
      </c>
      <c r="I91" s="20"/>
      <c r="J91" s="16"/>
    </row>
    <row r="92" spans="1:13" s="3" customFormat="1" ht="18.75" customHeight="1" x14ac:dyDescent="0.15">
      <c r="G92" s="5"/>
      <c r="I92" s="5"/>
    </row>
    <row r="93" spans="1:13" s="3" customFormat="1" ht="18.75" customHeight="1" x14ac:dyDescent="0.15">
      <c r="A93" s="82" t="s">
        <v>13</v>
      </c>
      <c r="B93" s="82"/>
      <c r="C93" s="82"/>
      <c r="D93" s="82"/>
      <c r="E93" s="82"/>
      <c r="F93" s="82"/>
      <c r="G93" s="82"/>
      <c r="H93" s="82"/>
      <c r="I93" s="82"/>
      <c r="J93" s="82"/>
    </row>
    <row r="94" spans="1:13" s="3" customFormat="1" ht="18.75" customHeight="1" x14ac:dyDescent="0.15">
      <c r="A94" s="84" t="s">
        <v>21</v>
      </c>
      <c r="B94" s="85"/>
      <c r="C94" s="80" t="s">
        <v>12</v>
      </c>
      <c r="D94" s="81"/>
      <c r="E94" s="80" t="s">
        <v>9</v>
      </c>
      <c r="F94" s="81"/>
      <c r="G94" s="76" t="s">
        <v>103</v>
      </c>
      <c r="H94" s="77"/>
      <c r="I94" s="76" t="s">
        <v>47</v>
      </c>
      <c r="J94" s="77"/>
    </row>
    <row r="95" spans="1:13" s="3" customFormat="1" ht="18.75" customHeight="1" x14ac:dyDescent="0.15">
      <c r="A95" s="86"/>
      <c r="B95" s="87"/>
      <c r="C95" s="11" t="s">
        <v>11</v>
      </c>
      <c r="D95" s="11" t="s">
        <v>10</v>
      </c>
      <c r="E95" s="11" t="s">
        <v>11</v>
      </c>
      <c r="F95" s="11" t="s">
        <v>10</v>
      </c>
      <c r="G95" s="25" t="s">
        <v>11</v>
      </c>
      <c r="H95" s="24" t="s">
        <v>10</v>
      </c>
      <c r="I95" s="25" t="s">
        <v>11</v>
      </c>
      <c r="J95" s="24" t="s">
        <v>10</v>
      </c>
    </row>
    <row r="96" spans="1:13" s="3" customFormat="1" ht="18.75" customHeight="1" x14ac:dyDescent="0.15">
      <c r="A96" s="80" t="s">
        <v>31</v>
      </c>
      <c r="B96" s="81"/>
      <c r="C96" s="23">
        <v>0</v>
      </c>
      <c r="D96" s="14">
        <f>SUM(C96/C99)</f>
        <v>0</v>
      </c>
      <c r="E96" s="23">
        <v>24</v>
      </c>
      <c r="F96" s="14">
        <f>SUM(E96/E99)</f>
        <v>9.7165991902834009E-2</v>
      </c>
      <c r="G96" s="26">
        <f>SUM(C96+E96)</f>
        <v>24</v>
      </c>
      <c r="H96" s="27">
        <f>SUM(G96/G99)</f>
        <v>6.3324538258575203E-2</v>
      </c>
      <c r="I96" s="26">
        <v>23</v>
      </c>
      <c r="J96" s="27">
        <f>SUM(I96/I99)</f>
        <v>6.3186813186813184E-2</v>
      </c>
    </row>
    <row r="97" spans="1:10" s="3" customFormat="1" ht="18.75" customHeight="1" x14ac:dyDescent="0.15">
      <c r="A97" s="80" t="s">
        <v>32</v>
      </c>
      <c r="B97" s="81"/>
      <c r="C97" s="23">
        <v>109</v>
      </c>
      <c r="D97" s="14">
        <f>SUM(C97/C99)</f>
        <v>0.8257575757575758</v>
      </c>
      <c r="E97" s="23">
        <v>155</v>
      </c>
      <c r="F97" s="14">
        <f>SUM(E97/E99)</f>
        <v>0.62753036437246967</v>
      </c>
      <c r="G97" s="26">
        <f t="shared" ref="G97:G99" si="0">SUM(C97+E97)</f>
        <v>264</v>
      </c>
      <c r="H97" s="27">
        <f>SUM(G97/G99)</f>
        <v>0.69656992084432723</v>
      </c>
      <c r="I97" s="26">
        <v>272</v>
      </c>
      <c r="J97" s="27">
        <f>SUM(I97/I99)</f>
        <v>0.74725274725274726</v>
      </c>
    </row>
    <row r="98" spans="1:10" s="3" customFormat="1" ht="18.75" customHeight="1" x14ac:dyDescent="0.15">
      <c r="A98" s="80" t="s">
        <v>33</v>
      </c>
      <c r="B98" s="81"/>
      <c r="C98" s="23">
        <v>23</v>
      </c>
      <c r="D98" s="14">
        <f>SUM(C98/C99)</f>
        <v>0.17424242424242425</v>
      </c>
      <c r="E98" s="23">
        <v>68</v>
      </c>
      <c r="F98" s="14">
        <f>SUM(E98/E99)</f>
        <v>0.27530364372469635</v>
      </c>
      <c r="G98" s="26">
        <f t="shared" si="0"/>
        <v>91</v>
      </c>
      <c r="H98" s="27">
        <f>SUM(G98/G99)</f>
        <v>0.24010554089709762</v>
      </c>
      <c r="I98" s="26">
        <v>69</v>
      </c>
      <c r="J98" s="27">
        <f>SUM(I98/I99)</f>
        <v>0.18956043956043955</v>
      </c>
    </row>
    <row r="99" spans="1:10" s="3" customFormat="1" ht="18.75" customHeight="1" x14ac:dyDescent="0.15">
      <c r="A99" s="80" t="s">
        <v>34</v>
      </c>
      <c r="B99" s="81"/>
      <c r="C99" s="23">
        <f>SUM(C96:C98)</f>
        <v>132</v>
      </c>
      <c r="D99" s="14">
        <f>SUM(C99/C99)</f>
        <v>1</v>
      </c>
      <c r="E99" s="23">
        <f>SUM(E96:E98)</f>
        <v>247</v>
      </c>
      <c r="F99" s="14">
        <f>SUM(E99/E99)</f>
        <v>1</v>
      </c>
      <c r="G99" s="26">
        <f t="shared" si="0"/>
        <v>379</v>
      </c>
      <c r="H99" s="27">
        <f>SUM(G99/G99)</f>
        <v>1</v>
      </c>
      <c r="I99" s="26">
        <v>364</v>
      </c>
      <c r="J99" s="27">
        <f>SUM(I99/I99)</f>
        <v>1</v>
      </c>
    </row>
    <row r="100" spans="1:10" s="3" customFormat="1" ht="18.75" customHeight="1" x14ac:dyDescent="0.15">
      <c r="A100" s="16"/>
      <c r="B100" s="16"/>
      <c r="C100" s="17"/>
      <c r="D100" s="18"/>
      <c r="E100" s="17"/>
      <c r="F100" s="18"/>
      <c r="G100" s="19"/>
      <c r="H100" s="18"/>
      <c r="I100" s="19"/>
      <c r="J100" s="18"/>
    </row>
    <row r="101" spans="1:10" s="3" customFormat="1" ht="18.75" customHeight="1" x14ac:dyDescent="0.15">
      <c r="A101" s="94" t="s">
        <v>14</v>
      </c>
      <c r="B101" s="94"/>
      <c r="C101" s="94"/>
      <c r="D101" s="94"/>
      <c r="E101" s="94"/>
      <c r="F101" s="94"/>
      <c r="G101" s="94"/>
      <c r="H101" s="94"/>
      <c r="I101" s="94"/>
      <c r="J101" s="94"/>
    </row>
    <row r="102" spans="1:10" s="3" customFormat="1" ht="18.75" customHeight="1" x14ac:dyDescent="0.15">
      <c r="B102" s="94" t="s">
        <v>15</v>
      </c>
      <c r="C102" s="94"/>
      <c r="D102" s="94"/>
      <c r="E102" s="94"/>
      <c r="F102" s="94"/>
      <c r="G102" s="94"/>
      <c r="H102" s="94"/>
      <c r="I102" s="94"/>
    </row>
    <row r="103" spans="1:10" s="3" customFormat="1" ht="18.75" customHeight="1" x14ac:dyDescent="0.15">
      <c r="A103" s="80" t="s">
        <v>21</v>
      </c>
      <c r="B103" s="81"/>
      <c r="C103" s="76" t="s">
        <v>103</v>
      </c>
      <c r="D103" s="77"/>
      <c r="E103" s="76" t="s">
        <v>47</v>
      </c>
      <c r="F103" s="77"/>
      <c r="G103" s="80" t="s">
        <v>48</v>
      </c>
      <c r="H103" s="81"/>
      <c r="I103" s="88"/>
      <c r="J103" s="89"/>
    </row>
    <row r="104" spans="1:10" s="3" customFormat="1" ht="18.75" customHeight="1" x14ac:dyDescent="0.15">
      <c r="A104" s="80" t="s">
        <v>16</v>
      </c>
      <c r="B104" s="81"/>
      <c r="C104" s="90">
        <v>82</v>
      </c>
      <c r="D104" s="91"/>
      <c r="E104" s="90">
        <v>70</v>
      </c>
      <c r="F104" s="91"/>
      <c r="G104" s="90">
        <v>93</v>
      </c>
      <c r="H104" s="91"/>
      <c r="I104" s="92"/>
      <c r="J104" s="93"/>
    </row>
    <row r="105" spans="1:10" s="3" customFormat="1" ht="18.75" customHeight="1" x14ac:dyDescent="0.15">
      <c r="A105" s="80" t="s">
        <v>17</v>
      </c>
      <c r="B105" s="81"/>
      <c r="C105" s="90">
        <v>67</v>
      </c>
      <c r="D105" s="91"/>
      <c r="E105" s="90">
        <v>61</v>
      </c>
      <c r="F105" s="91"/>
      <c r="G105" s="90">
        <v>57</v>
      </c>
      <c r="H105" s="91"/>
      <c r="I105" s="92"/>
      <c r="J105" s="93"/>
    </row>
    <row r="106" spans="1:10" s="3" customFormat="1" ht="18.75" customHeight="1" x14ac:dyDescent="0.15">
      <c r="A106" s="80" t="s">
        <v>38</v>
      </c>
      <c r="B106" s="81"/>
      <c r="C106" s="76">
        <f>SUM(C103:C105)</f>
        <v>149</v>
      </c>
      <c r="D106" s="77"/>
      <c r="E106" s="76">
        <f>SUM(E103:E105)</f>
        <v>131</v>
      </c>
      <c r="F106" s="77"/>
      <c r="G106" s="76">
        <f>SUM(G103:G105)</f>
        <v>150</v>
      </c>
      <c r="H106" s="77"/>
      <c r="I106" s="88"/>
      <c r="J106" s="89"/>
    </row>
    <row r="107" spans="1:10" s="3" customFormat="1" ht="18.75" customHeight="1" x14ac:dyDescent="0.15">
      <c r="D107" s="4"/>
      <c r="F107" s="4"/>
      <c r="G107" s="5"/>
      <c r="H107" s="4"/>
      <c r="I107" s="5"/>
      <c r="J107" s="4"/>
    </row>
    <row r="108" spans="1:10" s="73" customFormat="1" ht="18.75" customHeight="1" x14ac:dyDescent="0.15">
      <c r="A108" s="82" t="s">
        <v>35</v>
      </c>
      <c r="B108" s="82"/>
      <c r="C108" s="82"/>
      <c r="D108" s="82"/>
      <c r="E108" s="82"/>
      <c r="F108" s="82"/>
      <c r="G108" s="82"/>
      <c r="H108" s="82"/>
      <c r="I108" s="82"/>
      <c r="J108" s="82"/>
    </row>
    <row r="109" spans="1:10" s="73" customFormat="1" ht="18.75" customHeight="1" x14ac:dyDescent="0.15">
      <c r="A109" s="84" t="s">
        <v>21</v>
      </c>
      <c r="B109" s="85"/>
      <c r="C109" s="80" t="s">
        <v>49</v>
      </c>
      <c r="D109" s="81"/>
      <c r="E109" s="80" t="s">
        <v>50</v>
      </c>
      <c r="F109" s="81"/>
      <c r="G109" s="76" t="s">
        <v>104</v>
      </c>
      <c r="H109" s="77"/>
      <c r="I109" s="76" t="s">
        <v>47</v>
      </c>
      <c r="J109" s="77"/>
    </row>
    <row r="110" spans="1:10" s="3" customFormat="1" ht="18.75" customHeight="1" x14ac:dyDescent="0.15">
      <c r="A110" s="86"/>
      <c r="B110" s="87"/>
      <c r="C110" s="11" t="s">
        <v>11</v>
      </c>
      <c r="D110" s="11" t="s">
        <v>10</v>
      </c>
      <c r="E110" s="11" t="s">
        <v>11</v>
      </c>
      <c r="F110" s="11" t="s">
        <v>10</v>
      </c>
      <c r="G110" s="25" t="s">
        <v>11</v>
      </c>
      <c r="H110" s="24" t="s">
        <v>10</v>
      </c>
      <c r="I110" s="12" t="s">
        <v>11</v>
      </c>
      <c r="J110" s="11" t="s">
        <v>10</v>
      </c>
    </row>
    <row r="111" spans="1:10" s="3" customFormat="1" ht="18.75" customHeight="1" x14ac:dyDescent="0.15">
      <c r="A111" s="80" t="s">
        <v>36</v>
      </c>
      <c r="B111" s="81"/>
      <c r="C111" s="23">
        <v>44</v>
      </c>
      <c r="D111" s="14">
        <f>SUM(C111/C113)</f>
        <v>2.1825396825396824E-2</v>
      </c>
      <c r="E111" s="23">
        <v>43</v>
      </c>
      <c r="F111" s="14">
        <f>SUM(E111/E113)</f>
        <v>5.1744885679903728E-2</v>
      </c>
      <c r="G111" s="26">
        <f>SUM(C111+E111)</f>
        <v>87</v>
      </c>
      <c r="H111" s="27">
        <f>SUM(G111/G113)</f>
        <v>3.0558482613277135E-2</v>
      </c>
      <c r="I111" s="15">
        <v>91</v>
      </c>
      <c r="J111" s="14">
        <f>SUM(I111/I113)</f>
        <v>2.8733817492895483E-2</v>
      </c>
    </row>
    <row r="112" spans="1:10" s="3" customFormat="1" ht="18.75" customHeight="1" x14ac:dyDescent="0.15">
      <c r="A112" s="80" t="s">
        <v>37</v>
      </c>
      <c r="B112" s="81"/>
      <c r="C112" s="23">
        <v>1972</v>
      </c>
      <c r="D112" s="14">
        <f>SUM(C112/C113)</f>
        <v>0.97817460317460314</v>
      </c>
      <c r="E112" s="23">
        <v>788</v>
      </c>
      <c r="F112" s="14">
        <f>SUM(E112/E113)</f>
        <v>0.94825511432009624</v>
      </c>
      <c r="G112" s="26">
        <f t="shared" ref="G112" si="1">SUM(C112+E112)</f>
        <v>2760</v>
      </c>
      <c r="H112" s="27">
        <f>SUM(G112/G113)</f>
        <v>0.96944151738672291</v>
      </c>
      <c r="I112" s="15">
        <v>3076</v>
      </c>
      <c r="J112" s="14">
        <f>SUM(I112/I113)</f>
        <v>0.9712661825071045</v>
      </c>
    </row>
    <row r="113" spans="1:10" s="3" customFormat="1" ht="18.75" customHeight="1" x14ac:dyDescent="0.15">
      <c r="A113" s="80" t="s">
        <v>38</v>
      </c>
      <c r="B113" s="81"/>
      <c r="C113" s="23">
        <f>SUM(C111:C112)</f>
        <v>2016</v>
      </c>
      <c r="D113" s="14">
        <f>SUM(C113/C113)</f>
        <v>1</v>
      </c>
      <c r="E113" s="23">
        <f>SUM(E111:E112)</f>
        <v>831</v>
      </c>
      <c r="F113" s="14">
        <f>SUM(E113/E113)</f>
        <v>1</v>
      </c>
      <c r="G113" s="26">
        <f>SUM(G111:G112)</f>
        <v>2847</v>
      </c>
      <c r="H113" s="27">
        <f>SUM(G113/G113)</f>
        <v>1</v>
      </c>
      <c r="I113" s="15">
        <f>SUM(I111:I112)</f>
        <v>3167</v>
      </c>
      <c r="J113" s="14">
        <f>SUM(I113/I113)</f>
        <v>1</v>
      </c>
    </row>
    <row r="114" spans="1:10" s="3" customFormat="1" ht="18.75" customHeight="1" x14ac:dyDescent="0.15">
      <c r="G114" s="5"/>
      <c r="I114" s="5"/>
    </row>
    <row r="115" spans="1:10" s="3" customFormat="1" ht="18.75" customHeight="1" x14ac:dyDescent="0.15">
      <c r="A115" s="82" t="s">
        <v>42</v>
      </c>
      <c r="B115" s="82"/>
      <c r="C115" s="82"/>
      <c r="D115" s="82"/>
      <c r="E115" s="82"/>
      <c r="F115" s="82"/>
      <c r="G115" s="82"/>
      <c r="H115" s="82"/>
      <c r="I115" s="82"/>
      <c r="J115" s="82"/>
    </row>
    <row r="116" spans="1:10" s="3" customFormat="1" ht="18.75" customHeight="1" x14ac:dyDescent="0.15">
      <c r="A116" s="75" t="s">
        <v>21</v>
      </c>
      <c r="B116" s="75"/>
      <c r="C116" s="75" t="s">
        <v>12</v>
      </c>
      <c r="D116" s="75"/>
      <c r="E116" s="75" t="s">
        <v>9</v>
      </c>
      <c r="F116" s="75"/>
      <c r="G116" s="75" t="s">
        <v>39</v>
      </c>
      <c r="H116" s="75"/>
      <c r="I116" s="83" t="s">
        <v>105</v>
      </c>
      <c r="J116" s="83"/>
    </row>
    <row r="117" spans="1:10" s="3" customFormat="1" ht="18.75" customHeight="1" x14ac:dyDescent="0.15">
      <c r="A117" s="75" t="s">
        <v>40</v>
      </c>
      <c r="B117" s="75"/>
      <c r="C117" s="76">
        <v>1</v>
      </c>
      <c r="D117" s="77"/>
      <c r="E117" s="76">
        <v>0</v>
      </c>
      <c r="F117" s="77"/>
      <c r="G117" s="78">
        <v>0</v>
      </c>
      <c r="H117" s="79"/>
      <c r="I117" s="78">
        <f>SUM(C117+E117+G117)</f>
        <v>1</v>
      </c>
      <c r="J117" s="79"/>
    </row>
    <row r="118" spans="1:10" s="3" customFormat="1" ht="18.75" customHeight="1" x14ac:dyDescent="0.15">
      <c r="A118" s="75" t="s">
        <v>41</v>
      </c>
      <c r="B118" s="75"/>
      <c r="C118" s="76">
        <v>0</v>
      </c>
      <c r="D118" s="77"/>
      <c r="E118" s="76">
        <v>6</v>
      </c>
      <c r="F118" s="77"/>
      <c r="G118" s="78">
        <v>9</v>
      </c>
      <c r="H118" s="79"/>
      <c r="I118" s="78">
        <f>SUM(E118+G118)</f>
        <v>15</v>
      </c>
      <c r="J118" s="79"/>
    </row>
    <row r="119" spans="1:10" s="3" customFormat="1" ht="18.75" customHeight="1" x14ac:dyDescent="0.15">
      <c r="A119" s="75" t="s">
        <v>43</v>
      </c>
      <c r="B119" s="75"/>
      <c r="C119" s="76">
        <v>0</v>
      </c>
      <c r="D119" s="77"/>
      <c r="E119" s="76">
        <v>1</v>
      </c>
      <c r="F119" s="77"/>
      <c r="G119" s="78">
        <v>3</v>
      </c>
      <c r="H119" s="79"/>
      <c r="I119" s="78">
        <f>SUM(E119+G119)</f>
        <v>4</v>
      </c>
      <c r="J119" s="79"/>
    </row>
    <row r="120" spans="1:10" s="3" customFormat="1" ht="18.75" customHeight="1" x14ac:dyDescent="0.15">
      <c r="A120" s="75" t="s">
        <v>38</v>
      </c>
      <c r="B120" s="75"/>
      <c r="C120" s="76">
        <f t="shared" ref="C120" si="2">SUM(C117:C119)</f>
        <v>1</v>
      </c>
      <c r="D120" s="77"/>
      <c r="E120" s="76">
        <f>SUM(E117:E119)</f>
        <v>7</v>
      </c>
      <c r="F120" s="77"/>
      <c r="G120" s="76">
        <f t="shared" ref="G120" si="3">SUM(G117:G119)</f>
        <v>12</v>
      </c>
      <c r="H120" s="77"/>
      <c r="I120" s="76">
        <f>SUM(C120+E120+G120)</f>
        <v>20</v>
      </c>
      <c r="J120" s="77"/>
    </row>
    <row r="121" spans="1:10" s="3" customFormat="1" x14ac:dyDescent="0.15">
      <c r="G121" s="5"/>
      <c r="I121" s="5"/>
    </row>
    <row r="122" spans="1:10" s="3" customFormat="1" x14ac:dyDescent="0.15">
      <c r="G122" s="5"/>
      <c r="I122" s="5"/>
    </row>
    <row r="123" spans="1:10" s="3" customFormat="1" x14ac:dyDescent="0.15">
      <c r="G123" s="5"/>
      <c r="I123" s="5"/>
    </row>
    <row r="124" spans="1:10" s="3" customFormat="1" x14ac:dyDescent="0.15">
      <c r="G124" s="5"/>
      <c r="I124" s="5"/>
    </row>
  </sheetData>
  <mergeCells count="151">
    <mergeCell ref="B45:D45"/>
    <mergeCell ref="E45:F45"/>
    <mergeCell ref="B46:B47"/>
    <mergeCell ref="C46:D46"/>
    <mergeCell ref="G46:K47"/>
    <mergeCell ref="C47:D47"/>
    <mergeCell ref="B63:K67"/>
    <mergeCell ref="B49:D49"/>
    <mergeCell ref="B50:D50"/>
    <mergeCell ref="G50:K50"/>
    <mergeCell ref="B53:E53"/>
    <mergeCell ref="B54:K58"/>
    <mergeCell ref="B60:K61"/>
    <mergeCell ref="B32:D32"/>
    <mergeCell ref="E32:F32"/>
    <mergeCell ref="B33:D33"/>
    <mergeCell ref="E33:F33"/>
    <mergeCell ref="B34:D34"/>
    <mergeCell ref="E34:F34"/>
    <mergeCell ref="B35:D35"/>
    <mergeCell ref="E35:F35"/>
    <mergeCell ref="H43:K43"/>
    <mergeCell ref="B36:D36"/>
    <mergeCell ref="E36:F36"/>
    <mergeCell ref="B37:D37"/>
    <mergeCell ref="E37:F37"/>
    <mergeCell ref="B38:D38"/>
    <mergeCell ref="E38:F38"/>
    <mergeCell ref="B39:D39"/>
    <mergeCell ref="E39:F39"/>
    <mergeCell ref="C41:F41"/>
    <mergeCell ref="B42:D42"/>
    <mergeCell ref="B43:D43"/>
    <mergeCell ref="B27:D27"/>
    <mergeCell ref="E27:F27"/>
    <mergeCell ref="B28:D28"/>
    <mergeCell ref="E28:F28"/>
    <mergeCell ref="B29:D29"/>
    <mergeCell ref="E29:F29"/>
    <mergeCell ref="B30:D30"/>
    <mergeCell ref="E30:F30"/>
    <mergeCell ref="B31:D31"/>
    <mergeCell ref="E31:F31"/>
    <mergeCell ref="B1:J1"/>
    <mergeCell ref="A3:H3"/>
    <mergeCell ref="C5:G5"/>
    <mergeCell ref="C6:D6"/>
    <mergeCell ref="C7:D7"/>
    <mergeCell ref="C12:E12"/>
    <mergeCell ref="C18:G18"/>
    <mergeCell ref="B19:D19"/>
    <mergeCell ref="E19:F19"/>
    <mergeCell ref="A71:K72"/>
    <mergeCell ref="A76:F76"/>
    <mergeCell ref="A79:B79"/>
    <mergeCell ref="A74:K74"/>
    <mergeCell ref="A77:K77"/>
    <mergeCell ref="A80:K80"/>
    <mergeCell ref="C9:E9"/>
    <mergeCell ref="A68:E68"/>
    <mergeCell ref="A70:B70"/>
    <mergeCell ref="A73:C73"/>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A93:J93"/>
    <mergeCell ref="A94:B95"/>
    <mergeCell ref="C94:D94"/>
    <mergeCell ref="E94:F94"/>
    <mergeCell ref="G94:H94"/>
    <mergeCell ref="I94:J94"/>
    <mergeCell ref="A81:J81"/>
    <mergeCell ref="A83:J83"/>
    <mergeCell ref="A88:J88"/>
    <mergeCell ref="A89:B91"/>
    <mergeCell ref="C89:D89"/>
    <mergeCell ref="E89:F89"/>
    <mergeCell ref="G89:H89"/>
    <mergeCell ref="I89:J89"/>
    <mergeCell ref="B102:I102"/>
    <mergeCell ref="A103:B103"/>
    <mergeCell ref="C103:D103"/>
    <mergeCell ref="E103:F103"/>
    <mergeCell ref="G103:H103"/>
    <mergeCell ref="I103:J103"/>
    <mergeCell ref="A96:B96"/>
    <mergeCell ref="A97:B97"/>
    <mergeCell ref="A98:B98"/>
    <mergeCell ref="A99:B99"/>
    <mergeCell ref="A101:J101"/>
    <mergeCell ref="A105:B105"/>
    <mergeCell ref="C105:D105"/>
    <mergeCell ref="E105:F105"/>
    <mergeCell ref="G105:H105"/>
    <mergeCell ref="I105:J105"/>
    <mergeCell ref="A104:B104"/>
    <mergeCell ref="C104:D104"/>
    <mergeCell ref="E104:F104"/>
    <mergeCell ref="G104:H104"/>
    <mergeCell ref="I104:J104"/>
    <mergeCell ref="A108:J108"/>
    <mergeCell ref="A109:B110"/>
    <mergeCell ref="C109:D109"/>
    <mergeCell ref="E109:F109"/>
    <mergeCell ref="G109:H109"/>
    <mergeCell ref="I109:J109"/>
    <mergeCell ref="A106:B106"/>
    <mergeCell ref="C106:D106"/>
    <mergeCell ref="E106:F106"/>
    <mergeCell ref="G106:H106"/>
    <mergeCell ref="I106:J106"/>
    <mergeCell ref="A111:B111"/>
    <mergeCell ref="A112:B112"/>
    <mergeCell ref="A113:B113"/>
    <mergeCell ref="A115:J115"/>
    <mergeCell ref="A116:B116"/>
    <mergeCell ref="C116:D116"/>
    <mergeCell ref="E116:F116"/>
    <mergeCell ref="G116:H116"/>
    <mergeCell ref="I116:J116"/>
    <mergeCell ref="A118:B118"/>
    <mergeCell ref="C118:D118"/>
    <mergeCell ref="E118:F118"/>
    <mergeCell ref="G118:H118"/>
    <mergeCell ref="I118:J118"/>
    <mergeCell ref="A117:B117"/>
    <mergeCell ref="C117:D117"/>
    <mergeCell ref="E117:F117"/>
    <mergeCell ref="G117:H117"/>
    <mergeCell ref="I117:J117"/>
    <mergeCell ref="A120:B120"/>
    <mergeCell ref="C120:D120"/>
    <mergeCell ref="E120:F120"/>
    <mergeCell ref="G120:H120"/>
    <mergeCell ref="I120:J120"/>
    <mergeCell ref="A119:B119"/>
    <mergeCell ref="C119:D119"/>
    <mergeCell ref="E119:F119"/>
    <mergeCell ref="G119:H119"/>
    <mergeCell ref="I119:J119"/>
  </mergeCells>
  <phoneticPr fontId="1"/>
  <pageMargins left="0.98425196850393704" right="0.55118110236220474"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令和２年度運営業務報告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2021-10-03T22:58:58Z</dcterms:modified>
</cp:coreProperties>
</file>